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Table1" sheetId="1" r:id="rId1"/>
  </sheets>
  <definedNames>
    <definedName name="_xlnm._FilterDatabase" localSheetId="0" hidden="1">Table1!$A$7:$F$2761</definedName>
    <definedName name="_xlnm.Print_Titles" localSheetId="0">Table1!$5:$5</definedName>
    <definedName name="_xlnm.Print_Area" localSheetId="0">Table1!$A$1:$F$2761</definedName>
  </definedNames>
  <calcPr calcId="145621"/>
</workbook>
</file>

<file path=xl/calcChain.xml><?xml version="1.0" encoding="utf-8"?>
<calcChain xmlns="http://schemas.openxmlformats.org/spreadsheetml/2006/main">
  <c r="F2424" i="1" l="1"/>
  <c r="F2423" i="1" s="1"/>
  <c r="F2422" i="1" s="1"/>
  <c r="F2480" i="1" l="1"/>
  <c r="F2346" i="1" l="1"/>
  <c r="F2342" i="1" l="1"/>
  <c r="F1901" i="1" l="1"/>
  <c r="F2564" i="1" l="1"/>
  <c r="F2563" i="1" s="1"/>
  <c r="F2562" i="1" s="1"/>
  <c r="F1010" i="1"/>
  <c r="F1009" i="1" s="1"/>
  <c r="F1008" i="1" s="1"/>
  <c r="F1007" i="1" s="1"/>
  <c r="F2560" i="1"/>
  <c r="F2559" i="1" s="1"/>
  <c r="F2546" i="1"/>
  <c r="F2545" i="1" s="1"/>
  <c r="F2553" i="1"/>
  <c r="F2552" i="1" s="1"/>
  <c r="F2539" i="1"/>
  <c r="F2538" i="1" s="1"/>
  <c r="F2580" i="1" l="1"/>
  <c r="F2579" i="1" s="1"/>
  <c r="F2079" i="1"/>
  <c r="F2014" i="1"/>
  <c r="F1791" i="1"/>
  <c r="F517" i="1"/>
  <c r="F734" i="1" l="1"/>
  <c r="F733" i="1" s="1"/>
  <c r="F964" i="1"/>
  <c r="F2653" i="1"/>
  <c r="F2400" i="1"/>
  <c r="F1427" i="1"/>
  <c r="F1426" i="1" s="1"/>
  <c r="F1599" i="1"/>
  <c r="F1020" i="1"/>
  <c r="F1019" i="1" s="1"/>
  <c r="F1018" i="1" s="1"/>
  <c r="F1017" i="1" s="1"/>
  <c r="F1075" i="1"/>
  <c r="F1074" i="1" s="1"/>
  <c r="F1333" i="1"/>
  <c r="F1332" i="1" s="1"/>
  <c r="F1931" i="1"/>
  <c r="F1930" i="1" s="1"/>
  <c r="F1967" i="1"/>
  <c r="F1966" i="1" s="1"/>
  <c r="F1601" i="1"/>
  <c r="F1190" i="1"/>
  <c r="F1189" i="1" s="1"/>
  <c r="F1248" i="1"/>
  <c r="F1247" i="1" s="1"/>
  <c r="F1286" i="1"/>
  <c r="F1285" i="1" s="1"/>
  <c r="F1517" i="1"/>
  <c r="F1516" i="1" s="1"/>
  <c r="F2265" i="1"/>
  <c r="F2264" i="1" s="1"/>
  <c r="F2263" i="1" s="1"/>
  <c r="F1588" i="1"/>
  <c r="F1587" i="1" s="1"/>
  <c r="F1289" i="1"/>
  <c r="F1288" i="1" s="1"/>
  <c r="F1960" i="1"/>
  <c r="F1959" i="1" s="1"/>
  <c r="F2345" i="1"/>
  <c r="F2344" i="1" s="1"/>
  <c r="F2343" i="1" s="1"/>
  <c r="F2384" i="1"/>
  <c r="F394" i="1"/>
  <c r="F393" i="1" s="1"/>
  <c r="F2396" i="1"/>
  <c r="F2651" i="1"/>
  <c r="F1276" i="1"/>
  <c r="F1275" i="1" s="1"/>
  <c r="F1336" i="1"/>
  <c r="F1335" i="1" s="1"/>
  <c r="F1395" i="1"/>
  <c r="F1394" i="1" s="1"/>
  <c r="F1840" i="1"/>
  <c r="F1839" i="1" s="1"/>
  <c r="F1838" i="1" s="1"/>
  <c r="F1837" i="1" s="1"/>
  <c r="F1836" i="1" s="1"/>
  <c r="F1934" i="1"/>
  <c r="F1933" i="1" s="1"/>
  <c r="F1879" i="1"/>
  <c r="F1878" i="1" s="1"/>
  <c r="F2409" i="1"/>
  <c r="F2408" i="1" s="1"/>
  <c r="F862" i="1"/>
  <c r="F861" i="1" s="1"/>
  <c r="F1206" i="1"/>
  <c r="F1205" i="1" s="1"/>
  <c r="F510" i="1"/>
  <c r="F1987" i="1"/>
  <c r="F1986" i="1" s="1"/>
  <c r="F1985" i="1" s="1"/>
  <c r="F1203" i="1"/>
  <c r="F1202" i="1" s="1"/>
  <c r="F1405" i="1"/>
  <c r="F1404" i="1" s="1"/>
  <c r="F1238" i="1"/>
  <c r="F1237" i="1" s="1"/>
  <c r="F1339" i="1"/>
  <c r="F1338" i="1" s="1"/>
  <c r="F1888" i="1"/>
  <c r="F1887" i="1" s="1"/>
  <c r="F2146" i="1"/>
  <c r="F2145" i="1" s="1"/>
  <c r="F2574" i="1"/>
  <c r="F2573" i="1" s="1"/>
  <c r="F141" i="1"/>
  <c r="F140" i="1" s="1"/>
  <c r="F139" i="1" s="1"/>
  <c r="F138" i="1" s="1"/>
  <c r="F137" i="1" s="1"/>
  <c r="F136" i="1" s="1"/>
  <c r="F1044" i="1"/>
  <c r="F1043" i="1" s="1"/>
  <c r="F1042" i="1" s="1"/>
  <c r="F1041" i="1" s="1"/>
  <c r="F1478" i="1"/>
  <c r="F1477" i="1" s="1"/>
  <c r="F1476" i="1" s="1"/>
  <c r="F1475" i="1" s="1"/>
  <c r="F2494" i="1"/>
  <c r="F2493" i="1" s="1"/>
  <c r="F2666" i="1"/>
  <c r="F2665" i="1" s="1"/>
  <c r="F1257" i="1"/>
  <c r="F1256" i="1" s="1"/>
  <c r="F1097" i="1"/>
  <c r="F1096" i="1" s="1"/>
  <c r="F1095" i="1" s="1"/>
  <c r="F1094" i="1" s="1"/>
  <c r="F1093" i="1" s="1"/>
  <c r="F993" i="1"/>
  <c r="F992" i="1" s="1"/>
  <c r="F991" i="1" s="1"/>
  <c r="F2398" i="1"/>
  <c r="F1049" i="1"/>
  <c r="F1048" i="1" s="1"/>
  <c r="F1047" i="1" s="1"/>
  <c r="F1046" i="1" s="1"/>
  <c r="F1486" i="1"/>
  <c r="F1485" i="1" s="1"/>
  <c r="F1908" i="1"/>
  <c r="F1907" i="1" s="1"/>
  <c r="F1391" i="1"/>
  <c r="F1390" i="1" s="1"/>
  <c r="F1389" i="1" s="1"/>
  <c r="F1388" i="1" s="1"/>
  <c r="F2261" i="1"/>
  <c r="F2260" i="1" s="1"/>
  <c r="F2259" i="1" s="1"/>
  <c r="F1632" i="1"/>
  <c r="F1631" i="1" s="1"/>
  <c r="F1630" i="1" s="1"/>
  <c r="F1629" i="1" s="1"/>
  <c r="F1628" i="1" s="1"/>
  <c r="F1627" i="1" s="1"/>
  <c r="F1251" i="1"/>
  <c r="F1250" i="1" s="1"/>
  <c r="F1015" i="1"/>
  <c r="F1014" i="1" s="1"/>
  <c r="F1013" i="1" s="1"/>
  <c r="F1012" i="1" s="1"/>
  <c r="F966" i="1"/>
  <c r="F684" i="1"/>
  <c r="F683" i="1" s="1"/>
  <c r="F682" i="1" s="1"/>
  <c r="F681" i="1" s="1"/>
  <c r="F379" i="1"/>
  <c r="F378" i="1" s="1"/>
  <c r="F1712" i="1"/>
  <c r="F1714" i="1"/>
  <c r="F360" i="1"/>
  <c r="F359" i="1" s="1"/>
  <c r="F561" i="1"/>
  <c r="F560" i="1" s="1"/>
  <c r="F2386" i="1"/>
  <c r="F2650" i="1" l="1"/>
  <c r="F1598" i="1"/>
  <c r="F922" i="1"/>
  <c r="F921" i="1" s="1"/>
  <c r="F920" i="1" s="1"/>
  <c r="F512" i="1"/>
  <c r="F509" i="1" s="1"/>
  <c r="F508" i="1" s="1"/>
  <c r="F507" i="1" s="1"/>
  <c r="F2395" i="1"/>
  <c r="F519" i="1"/>
  <c r="F516" i="1" s="1"/>
  <c r="F515" i="1" s="1"/>
  <c r="F514" i="1" s="1"/>
  <c r="F2383" i="1"/>
  <c r="F963" i="1"/>
  <c r="F962" i="1" s="1"/>
  <c r="F961" i="1" s="1"/>
  <c r="F1711" i="1"/>
  <c r="F1710" i="1" s="1"/>
  <c r="F1709" i="1" s="1"/>
  <c r="F506" i="1" l="1"/>
  <c r="F2330" i="1"/>
  <c r="F401" i="1"/>
  <c r="F400" i="1" s="1"/>
  <c r="F997" i="1"/>
  <c r="F996" i="1" s="1"/>
  <c r="F995" i="1" s="1"/>
  <c r="F288" i="1"/>
  <c r="F287" i="1" s="1"/>
  <c r="F319" i="1"/>
  <c r="F318" i="1" s="1"/>
  <c r="F2320" i="1"/>
  <c r="F2319" i="1" s="1"/>
  <c r="F2318" i="1" s="1"/>
  <c r="F2317" i="1" s="1"/>
  <c r="F2316" i="1" s="1"/>
  <c r="F2315" i="1" s="1"/>
  <c r="F885" i="1"/>
  <c r="F884" i="1" s="1"/>
  <c r="F308" i="1"/>
  <c r="F307" i="1" s="1"/>
  <c r="F828" i="1"/>
  <c r="F827" i="1" s="1"/>
  <c r="F826" i="1" s="1"/>
  <c r="F1776" i="1"/>
  <c r="F1775" i="1" s="1"/>
  <c r="F1774" i="1" s="1"/>
  <c r="F1773" i="1" s="1"/>
  <c r="F2328" i="1"/>
  <c r="F878" i="1"/>
  <c r="F877" i="1" s="1"/>
  <c r="F363" i="1"/>
  <c r="F362" i="1" s="1"/>
  <c r="F247" i="1"/>
  <c r="F246" i="1" s="1"/>
  <c r="F931" i="1"/>
  <c r="F930" i="1" s="1"/>
  <c r="F929" i="1" s="1"/>
  <c r="F928" i="1" s="1"/>
  <c r="F2327" i="1" l="1"/>
  <c r="F2326" i="1" s="1"/>
  <c r="F1162" i="1"/>
  <c r="F1160" i="1"/>
  <c r="F926" i="1"/>
  <c r="F925" i="1" s="1"/>
  <c r="F924" i="1" s="1"/>
  <c r="F1458" i="1"/>
  <c r="F1456" i="1"/>
  <c r="F1159" i="1" l="1"/>
  <c r="F1158" i="1" s="1"/>
  <c r="F1455" i="1"/>
  <c r="F2759" i="1"/>
  <c r="F2757" i="1"/>
  <c r="F2755" i="1"/>
  <c r="F2749" i="1"/>
  <c r="F2748" i="1" s="1"/>
  <c r="F2747" i="1" s="1"/>
  <c r="F2746" i="1" s="1"/>
  <c r="F2745" i="1" s="1"/>
  <c r="F2744" i="1" s="1"/>
  <c r="F2743" i="1" s="1"/>
  <c r="F2740" i="1"/>
  <c r="F2738" i="1"/>
  <c r="F2734" i="1"/>
  <c r="F2732" i="1"/>
  <c r="F2730" i="1"/>
  <c r="F2722" i="1"/>
  <c r="F2719" i="1"/>
  <c r="F2717" i="1"/>
  <c r="F2713" i="1"/>
  <c r="F2712" i="1" s="1"/>
  <c r="F2711" i="1" s="1"/>
  <c r="F2709" i="1"/>
  <c r="F2708" i="1" s="1"/>
  <c r="F2707" i="1" s="1"/>
  <c r="F2704" i="1"/>
  <c r="F2703" i="1" s="1"/>
  <c r="F2702" i="1" s="1"/>
  <c r="F2701" i="1" s="1"/>
  <c r="F2699" i="1"/>
  <c r="F2698" i="1" s="1"/>
  <c r="F2697" i="1" s="1"/>
  <c r="F2695" i="1"/>
  <c r="F2693" i="1"/>
  <c r="F2687" i="1"/>
  <c r="F2686" i="1" s="1"/>
  <c r="F2685" i="1" s="1"/>
  <c r="F2683" i="1"/>
  <c r="F2682" i="1" s="1"/>
  <c r="F2681" i="1" s="1"/>
  <c r="F2679" i="1"/>
  <c r="F2678" i="1" s="1"/>
  <c r="F2677" i="1" s="1"/>
  <c r="F2674" i="1"/>
  <c r="F2672" i="1"/>
  <c r="F2663" i="1"/>
  <c r="F2661" i="1"/>
  <c r="F2657" i="1"/>
  <c r="F2656" i="1" s="1"/>
  <c r="F2655" i="1" s="1"/>
  <c r="F2648" i="1"/>
  <c r="F2647" i="1" s="1"/>
  <c r="F2646" i="1" s="1"/>
  <c r="F2643" i="1"/>
  <c r="F2642" i="1" s="1"/>
  <c r="F2640" i="1"/>
  <c r="F2639" i="1" s="1"/>
  <c r="F2635" i="1"/>
  <c r="F2634" i="1" s="1"/>
  <c r="F2633" i="1" s="1"/>
  <c r="F2632" i="1" s="1"/>
  <c r="F2630" i="1"/>
  <c r="F2628" i="1"/>
  <c r="F2626" i="1"/>
  <c r="F2622" i="1"/>
  <c r="F2621" i="1" s="1"/>
  <c r="F2620" i="1" s="1"/>
  <c r="F2618" i="1"/>
  <c r="F2616" i="1"/>
  <c r="F2611" i="1"/>
  <c r="F2609" i="1"/>
  <c r="F2603" i="1"/>
  <c r="F2602" i="1" s="1"/>
  <c r="F2600" i="1"/>
  <c r="F2598" i="1"/>
  <c r="F2594" i="1"/>
  <c r="F2593" i="1" s="1"/>
  <c r="F2592" i="1" s="1"/>
  <c r="F2590" i="1"/>
  <c r="F2589" i="1" s="1"/>
  <c r="F2588" i="1" s="1"/>
  <c r="F2585" i="1"/>
  <c r="F2584" i="1" s="1"/>
  <c r="F2583" i="1" s="1"/>
  <c r="F2582" i="1" s="1"/>
  <c r="F2577" i="1"/>
  <c r="F2576" i="1" s="1"/>
  <c r="F2571" i="1"/>
  <c r="F2570" i="1" s="1"/>
  <c r="F2557" i="1"/>
  <c r="F2556" i="1" s="1"/>
  <c r="F2555" i="1" s="1"/>
  <c r="F2550" i="1"/>
  <c r="F2549" i="1" s="1"/>
  <c r="F2548" i="1" s="1"/>
  <c r="F2543" i="1"/>
  <c r="F2542" i="1" s="1"/>
  <c r="F2541" i="1" s="1"/>
  <c r="F2536" i="1"/>
  <c r="F2535" i="1" s="1"/>
  <c r="F2534" i="1" s="1"/>
  <c r="F2531" i="1"/>
  <c r="F2530" i="1" s="1"/>
  <c r="F2529" i="1" s="1"/>
  <c r="F2528" i="1" s="1"/>
  <c r="F2526" i="1"/>
  <c r="F2525" i="1" s="1"/>
  <c r="F2524" i="1" s="1"/>
  <c r="F2522" i="1"/>
  <c r="F2520" i="1"/>
  <c r="F2514" i="1"/>
  <c r="F2511" i="1"/>
  <c r="F2507" i="1"/>
  <c r="F2504" i="1"/>
  <c r="F2498" i="1"/>
  <c r="F2497" i="1" s="1"/>
  <c r="F2496" i="1" s="1"/>
  <c r="F2491" i="1"/>
  <c r="F2490" i="1" s="1"/>
  <c r="F2488" i="1"/>
  <c r="F2487" i="1" s="1"/>
  <c r="F2485" i="1"/>
  <c r="F2484" i="1" s="1"/>
  <c r="F2482" i="1"/>
  <c r="F2478" i="1"/>
  <c r="F2474" i="1"/>
  <c r="F2473" i="1" s="1"/>
  <c r="F2472" i="1" s="1"/>
  <c r="F2470" i="1"/>
  <c r="F2469" i="1" s="1"/>
  <c r="F2467" i="1"/>
  <c r="F2466" i="1" s="1"/>
  <c r="F2464" i="1"/>
  <c r="F2463" i="1" s="1"/>
  <c r="F2461" i="1"/>
  <c r="F2460" i="1" s="1"/>
  <c r="F2458" i="1"/>
  <c r="F2457" i="1" s="1"/>
  <c r="F2455" i="1"/>
  <c r="F2454" i="1" s="1"/>
  <c r="F2452" i="1"/>
  <c r="F2451" i="1" s="1"/>
  <c r="F2445" i="1"/>
  <c r="F2444" i="1" s="1"/>
  <c r="F2443" i="1" s="1"/>
  <c r="F2442" i="1" s="1"/>
  <c r="F2440" i="1"/>
  <c r="F2439" i="1" s="1"/>
  <c r="F2438" i="1" s="1"/>
  <c r="F2437" i="1" s="1"/>
  <c r="F2435" i="1"/>
  <c r="F2433" i="1"/>
  <c r="F2431" i="1"/>
  <c r="F2429" i="1"/>
  <c r="F2420" i="1"/>
  <c r="F2419" i="1" s="1"/>
  <c r="F2418" i="1" s="1"/>
  <c r="F2417" i="1" s="1"/>
  <c r="F2415" i="1"/>
  <c r="F2414" i="1" s="1"/>
  <c r="F2413" i="1" s="1"/>
  <c r="F2412" i="1" s="1"/>
  <c r="F2406" i="1"/>
  <c r="F2404" i="1"/>
  <c r="F2393" i="1"/>
  <c r="F2391" i="1"/>
  <c r="F2381" i="1"/>
  <c r="F2380" i="1" s="1"/>
  <c r="F2379" i="1" s="1"/>
  <c r="F2377" i="1"/>
  <c r="F2375" i="1"/>
  <c r="F2373" i="1"/>
  <c r="F2371" i="1"/>
  <c r="F2364" i="1"/>
  <c r="F2362" i="1"/>
  <c r="F2354" i="1"/>
  <c r="F2353" i="1" s="1"/>
  <c r="F2352" i="1" s="1"/>
  <c r="F2351" i="1" s="1"/>
  <c r="F2350" i="1" s="1"/>
  <c r="F2349" i="1" s="1"/>
  <c r="F2348" i="1" s="1"/>
  <c r="F2341" i="1"/>
  <c r="F2340" i="1" s="1"/>
  <c r="F2338" i="1"/>
  <c r="F2336" i="1"/>
  <c r="F2334" i="1"/>
  <c r="F2312" i="1"/>
  <c r="F2311" i="1" s="1"/>
  <c r="F2309" i="1"/>
  <c r="F2307" i="1"/>
  <c r="F2305" i="1"/>
  <c r="F2296" i="1"/>
  <c r="F2295" i="1" s="1"/>
  <c r="F2293" i="1"/>
  <c r="F2292" i="1" s="1"/>
  <c r="F2287" i="1"/>
  <c r="F2285" i="1"/>
  <c r="F2279" i="1"/>
  <c r="F2277" i="1"/>
  <c r="F2270" i="1"/>
  <c r="F2269" i="1" s="1"/>
  <c r="F2268" i="1" s="1"/>
  <c r="F2267" i="1" s="1"/>
  <c r="F2257" i="1"/>
  <c r="F2256" i="1" s="1"/>
  <c r="F2255" i="1" s="1"/>
  <c r="F2254" i="1" s="1"/>
  <c r="F2252" i="1"/>
  <c r="F2250" i="1"/>
  <c r="F2248" i="1"/>
  <c r="F2242" i="1"/>
  <c r="F2240" i="1"/>
  <c r="F2236" i="1"/>
  <c r="F2235" i="1" s="1"/>
  <c r="F2234" i="1" s="1"/>
  <c r="F2228" i="1"/>
  <c r="F2226" i="1"/>
  <c r="F2224" i="1"/>
  <c r="F2216" i="1"/>
  <c r="F2215" i="1" s="1"/>
  <c r="F2214" i="1" s="1"/>
  <c r="F2213" i="1" s="1"/>
  <c r="F2212" i="1" s="1"/>
  <c r="F2211" i="1" s="1"/>
  <c r="F2209" i="1"/>
  <c r="F2207" i="1"/>
  <c r="F2205" i="1"/>
  <c r="F2198" i="1"/>
  <c r="F2197" i="1" s="1"/>
  <c r="F2196" i="1" s="1"/>
  <c r="F2194" i="1"/>
  <c r="F2193" i="1" s="1"/>
  <c r="F2192" i="1" s="1"/>
  <c r="F2187" i="1"/>
  <c r="F2186" i="1" s="1"/>
  <c r="F2185" i="1" s="1"/>
  <c r="F2183" i="1"/>
  <c r="F2182" i="1" s="1"/>
  <c r="F2181" i="1" s="1"/>
  <c r="F2179" i="1"/>
  <c r="F2178" i="1" s="1"/>
  <c r="F2177" i="1" s="1"/>
  <c r="F2172" i="1"/>
  <c r="F2171" i="1" s="1"/>
  <c r="F2170" i="1" s="1"/>
  <c r="F2169" i="1" s="1"/>
  <c r="F2166" i="1"/>
  <c r="F2165" i="1" s="1"/>
  <c r="F2164" i="1" s="1"/>
  <c r="F2163" i="1" s="1"/>
  <c r="F2161" i="1"/>
  <c r="F2160" i="1" s="1"/>
  <c r="F2159" i="1" s="1"/>
  <c r="F2158" i="1" s="1"/>
  <c r="F2153" i="1"/>
  <c r="F2152" i="1" s="1"/>
  <c r="F2151" i="1" s="1"/>
  <c r="F2149" i="1"/>
  <c r="F2148" i="1" s="1"/>
  <c r="F2144" i="1" s="1"/>
  <c r="F2142" i="1"/>
  <c r="F2141" i="1" s="1"/>
  <c r="F2140" i="1" s="1"/>
  <c r="F2137" i="1"/>
  <c r="F2136" i="1" s="1"/>
  <c r="F2135" i="1" s="1"/>
  <c r="F2133" i="1"/>
  <c r="F2132" i="1" s="1"/>
  <c r="F2131" i="1" s="1"/>
  <c r="F2126" i="1"/>
  <c r="F2125" i="1" s="1"/>
  <c r="F2124" i="1" s="1"/>
  <c r="F2123" i="1" s="1"/>
  <c r="F2122" i="1" s="1"/>
  <c r="F2121" i="1" s="1"/>
  <c r="F2119" i="1"/>
  <c r="F2117" i="1"/>
  <c r="F2115" i="1"/>
  <c r="F2108" i="1"/>
  <c r="F2106" i="1"/>
  <c r="F2104" i="1"/>
  <c r="F2096" i="1"/>
  <c r="F2095" i="1" s="1"/>
  <c r="F2093" i="1"/>
  <c r="F2091" i="1"/>
  <c r="F2089" i="1"/>
  <c r="F2077" i="1"/>
  <c r="F2075" i="1"/>
  <c r="F2072" i="1"/>
  <c r="F2070" i="1"/>
  <c r="F2068" i="1"/>
  <c r="F2064" i="1"/>
  <c r="F2062" i="1"/>
  <c r="F2058" i="1"/>
  <c r="F2056" i="1"/>
  <c r="F2051" i="1"/>
  <c r="F2050" i="1" s="1"/>
  <c r="F2048" i="1"/>
  <c r="F2047" i="1" s="1"/>
  <c r="F2044" i="1"/>
  <c r="F2042" i="1"/>
  <c r="F2037" i="1"/>
  <c r="F2035" i="1"/>
  <c r="F2031" i="1"/>
  <c r="F2030" i="1" s="1"/>
  <c r="F2028" i="1"/>
  <c r="F2027" i="1" s="1"/>
  <c r="F2025" i="1"/>
  <c r="F2024" i="1" s="1"/>
  <c r="F2022" i="1"/>
  <c r="F2020" i="1"/>
  <c r="F2012" i="1"/>
  <c r="F2010" i="1"/>
  <c r="F2007" i="1"/>
  <c r="F2006" i="1" s="1"/>
  <c r="F2000" i="1"/>
  <c r="F1999" i="1" s="1"/>
  <c r="F1998" i="1" s="1"/>
  <c r="F1996" i="1"/>
  <c r="F1995" i="1" s="1"/>
  <c r="F1994" i="1" s="1"/>
  <c r="F1991" i="1"/>
  <c r="F1990" i="1" s="1"/>
  <c r="F1989" i="1" s="1"/>
  <c r="F1984" i="1" s="1"/>
  <c r="F1980" i="1"/>
  <c r="F1979" i="1" s="1"/>
  <c r="F1978" i="1" s="1"/>
  <c r="F1976" i="1"/>
  <c r="F1974" i="1"/>
  <c r="F1970" i="1"/>
  <c r="F1969" i="1" s="1"/>
  <c r="F1965" i="1" s="1"/>
  <c r="F1963" i="1"/>
  <c r="F1962" i="1" s="1"/>
  <c r="F1958" i="1" s="1"/>
  <c r="F1952" i="1"/>
  <c r="F1950" i="1"/>
  <c r="F1943" i="1"/>
  <c r="F1941" i="1"/>
  <c r="F1928" i="1"/>
  <c r="F1926" i="1"/>
  <c r="F1923" i="1"/>
  <c r="F1920" i="1"/>
  <c r="F1919" i="1" s="1"/>
  <c r="F1916" i="1"/>
  <c r="F1915" i="1" s="1"/>
  <c r="F1913" i="1"/>
  <c r="F1912" i="1" s="1"/>
  <c r="F1905" i="1"/>
  <c r="F1904" i="1" s="1"/>
  <c r="F1903" i="1" s="1"/>
  <c r="F1900" i="1"/>
  <c r="F1899" i="1" s="1"/>
  <c r="F1898" i="1" s="1"/>
  <c r="F1896" i="1"/>
  <c r="F1895" i="1" s="1"/>
  <c r="F1894" i="1" s="1"/>
  <c r="F1892" i="1"/>
  <c r="F1891" i="1" s="1"/>
  <c r="F1890" i="1" s="1"/>
  <c r="F1885" i="1"/>
  <c r="F1884" i="1" s="1"/>
  <c r="F1882" i="1"/>
  <c r="F1881" i="1" s="1"/>
  <c r="F1876" i="1"/>
  <c r="F1875" i="1" s="1"/>
  <c r="F1873" i="1"/>
  <c r="F1871" i="1"/>
  <c r="F1869" i="1"/>
  <c r="F1861" i="1"/>
  <c r="F1860" i="1" s="1"/>
  <c r="F1859" i="1" s="1"/>
  <c r="F1858" i="1" s="1"/>
  <c r="F1857" i="1" s="1"/>
  <c r="F1856" i="1" s="1"/>
  <c r="F1854" i="1"/>
  <c r="F1852" i="1"/>
  <c r="F1845" i="1"/>
  <c r="F1844" i="1" s="1"/>
  <c r="F1843" i="1" s="1"/>
  <c r="F1842" i="1" s="1"/>
  <c r="F1835" i="1" s="1"/>
  <c r="F1832" i="1"/>
  <c r="F1831" i="1" s="1"/>
  <c r="F1829" i="1"/>
  <c r="F1828" i="1" s="1"/>
  <c r="F1825" i="1"/>
  <c r="F1822" i="1"/>
  <c r="F1820" i="1"/>
  <c r="F1818" i="1"/>
  <c r="F1810" i="1"/>
  <c r="F1808" i="1"/>
  <c r="F1803" i="1"/>
  <c r="F1802" i="1" s="1"/>
  <c r="F1801" i="1" s="1"/>
  <c r="F1800" i="1" s="1"/>
  <c r="F1798" i="1"/>
  <c r="F1796" i="1"/>
  <c r="F1790" i="1"/>
  <c r="F1787" i="1"/>
  <c r="F1783" i="1"/>
  <c r="F1771" i="1"/>
  <c r="F1770" i="1" s="1"/>
  <c r="F1767" i="1"/>
  <c r="F1765" i="1"/>
  <c r="F1758" i="1"/>
  <c r="F1757" i="1" s="1"/>
  <c r="F1756" i="1" s="1"/>
  <c r="F1754" i="1"/>
  <c r="F1753" i="1" s="1"/>
  <c r="F1752" i="1" s="1"/>
  <c r="F1750" i="1"/>
  <c r="F1749" i="1" s="1"/>
  <c r="F1748" i="1" s="1"/>
  <c r="F1744" i="1"/>
  <c r="F1743" i="1" s="1"/>
  <c r="F1742" i="1" s="1"/>
  <c r="F1740" i="1"/>
  <c r="F1739" i="1" s="1"/>
  <c r="F1738" i="1" s="1"/>
  <c r="F1731" i="1"/>
  <c r="F1730" i="1" s="1"/>
  <c r="F1729" i="1" s="1"/>
  <c r="F1728" i="1" s="1"/>
  <c r="F1727" i="1" s="1"/>
  <c r="F1726" i="1" s="1"/>
  <c r="F1725" i="1" s="1"/>
  <c r="F1722" i="1"/>
  <c r="F1720" i="1"/>
  <c r="F1707" i="1"/>
  <c r="F1705" i="1"/>
  <c r="F1702" i="1"/>
  <c r="F1700" i="1"/>
  <c r="F1698" i="1"/>
  <c r="F1695" i="1"/>
  <c r="F1693" i="1"/>
  <c r="F1690" i="1"/>
  <c r="F1688" i="1"/>
  <c r="F1685" i="1"/>
  <c r="F1683" i="1"/>
  <c r="F1681" i="1"/>
  <c r="F1674" i="1"/>
  <c r="F1673" i="1" s="1"/>
  <c r="F1671" i="1"/>
  <c r="F1670" i="1" s="1"/>
  <c r="F1668" i="1"/>
  <c r="F1666" i="1"/>
  <c r="F1664" i="1"/>
  <c r="F1657" i="1"/>
  <c r="F1655" i="1"/>
  <c r="F1653" i="1"/>
  <c r="F1650" i="1"/>
  <c r="F1648" i="1"/>
  <c r="F1646" i="1"/>
  <c r="F1639" i="1"/>
  <c r="F1638" i="1" s="1"/>
  <c r="F1637" i="1" s="1"/>
  <c r="F1636" i="1" s="1"/>
  <c r="F1635" i="1" s="1"/>
  <c r="F1634" i="1" s="1"/>
  <c r="F1626" i="1" s="1"/>
  <c r="F1624" i="1"/>
  <c r="F1623" i="1" s="1"/>
  <c r="F1622" i="1" s="1"/>
  <c r="F1621" i="1" s="1"/>
  <c r="F1619" i="1"/>
  <c r="F1618" i="1" s="1"/>
  <c r="F1617" i="1" s="1"/>
  <c r="F1615" i="1"/>
  <c r="F1614" i="1" s="1"/>
  <c r="F1612" i="1"/>
  <c r="F1611" i="1" s="1"/>
  <c r="F1609" i="1"/>
  <c r="F1608" i="1" s="1"/>
  <c r="F1606" i="1"/>
  <c r="F1604" i="1"/>
  <c r="F1595" i="1"/>
  <c r="F1594" i="1" s="1"/>
  <c r="F1593" i="1" s="1"/>
  <c r="F1591" i="1"/>
  <c r="F1590" i="1" s="1"/>
  <c r="F1586" i="1" s="1"/>
  <c r="F1582" i="1"/>
  <c r="F1580" i="1"/>
  <c r="F1576" i="1"/>
  <c r="F1574" i="1"/>
  <c r="F1570" i="1"/>
  <c r="F1569" i="1" s="1"/>
  <c r="F1568" i="1" s="1"/>
  <c r="F1564" i="1"/>
  <c r="F1563" i="1" s="1"/>
  <c r="F1562" i="1" s="1"/>
  <c r="F1561" i="1" s="1"/>
  <c r="F1559" i="1"/>
  <c r="F1558" i="1" s="1"/>
  <c r="F1557" i="1" s="1"/>
  <c r="F1555" i="1"/>
  <c r="F1554" i="1" s="1"/>
  <c r="F1553" i="1" s="1"/>
  <c r="F1551" i="1"/>
  <c r="F1550" i="1" s="1"/>
  <c r="F1548" i="1"/>
  <c r="F1547" i="1" s="1"/>
  <c r="F1545" i="1"/>
  <c r="F1544" i="1" s="1"/>
  <c r="F1540" i="1"/>
  <c r="F1538" i="1"/>
  <c r="F1536" i="1"/>
  <c r="F1531" i="1"/>
  <c r="F1529" i="1"/>
  <c r="F1527" i="1"/>
  <c r="F1523" i="1"/>
  <c r="F1522" i="1" s="1"/>
  <c r="F1520" i="1"/>
  <c r="F1519" i="1" s="1"/>
  <c r="F1510" i="1"/>
  <c r="F1509" i="1" s="1"/>
  <c r="F1507" i="1"/>
  <c r="F1506" i="1" s="1"/>
  <c r="F1504" i="1"/>
  <c r="F1503" i="1" s="1"/>
  <c r="F1501" i="1"/>
  <c r="F1500" i="1" s="1"/>
  <c r="F1498" i="1"/>
  <c r="F1497" i="1" s="1"/>
  <c r="F1489" i="1"/>
  <c r="F1488" i="1" s="1"/>
  <c r="F1473" i="1"/>
  <c r="F1472" i="1" s="1"/>
  <c r="F1471" i="1" s="1"/>
  <c r="F1470" i="1" s="1"/>
  <c r="F1466" i="1"/>
  <c r="F1465" i="1" s="1"/>
  <c r="F1464" i="1" s="1"/>
  <c r="F1463" i="1" s="1"/>
  <c r="F1462" i="1" s="1"/>
  <c r="F1461" i="1" s="1"/>
  <c r="F1453" i="1"/>
  <c r="F1452" i="1" s="1"/>
  <c r="F1451" i="1" s="1"/>
  <c r="F1449" i="1"/>
  <c r="F1447" i="1"/>
  <c r="F1445" i="1"/>
  <c r="F1437" i="1"/>
  <c r="F1436" i="1" s="1"/>
  <c r="F1435" i="1" s="1"/>
  <c r="F1434" i="1" s="1"/>
  <c r="F1433" i="1" s="1"/>
  <c r="F1432" i="1" s="1"/>
  <c r="F1430" i="1"/>
  <c r="F1429" i="1" s="1"/>
  <c r="F1419" i="1"/>
  <c r="F1418" i="1" s="1"/>
  <c r="F1416" i="1"/>
  <c r="F1415" i="1" s="1"/>
  <c r="F1412" i="1"/>
  <c r="F1411" i="1" s="1"/>
  <c r="F1410" i="1" s="1"/>
  <c r="F1408" i="1"/>
  <c r="F1407" i="1" s="1"/>
  <c r="F1403" i="1" s="1"/>
  <c r="F1401" i="1"/>
  <c r="F1400" i="1" s="1"/>
  <c r="F1398" i="1"/>
  <c r="F1397" i="1" s="1"/>
  <c r="F1386" i="1"/>
  <c r="F1385" i="1" s="1"/>
  <c r="F1384" i="1" s="1"/>
  <c r="F1383" i="1" s="1"/>
  <c r="F1380" i="1"/>
  <c r="F1379" i="1" s="1"/>
  <c r="F1378" i="1" s="1"/>
  <c r="F1376" i="1"/>
  <c r="F1374" i="1"/>
  <c r="F1372" i="1"/>
  <c r="F1366" i="1"/>
  <c r="F1364" i="1"/>
  <c r="F1362" i="1"/>
  <c r="F1358" i="1"/>
  <c r="F1357" i="1" s="1"/>
  <c r="F1355" i="1"/>
  <c r="F1354" i="1" s="1"/>
  <c r="F1351" i="1"/>
  <c r="F1350" i="1" s="1"/>
  <c r="F1348" i="1"/>
  <c r="F1347" i="1" s="1"/>
  <c r="F1345" i="1"/>
  <c r="F1344" i="1" s="1"/>
  <c r="F1342" i="1"/>
  <c r="F1341" i="1" s="1"/>
  <c r="F1329" i="1"/>
  <c r="F1328" i="1" s="1"/>
  <c r="F1326" i="1"/>
  <c r="F1325" i="1" s="1"/>
  <c r="F1323" i="1"/>
  <c r="F1322" i="1" s="1"/>
  <c r="F1320" i="1"/>
  <c r="F1319" i="1" s="1"/>
  <c r="F1317" i="1"/>
  <c r="F1316" i="1" s="1"/>
  <c r="F1314" i="1"/>
  <c r="F1313" i="1" s="1"/>
  <c r="F1311" i="1"/>
  <c r="F1310" i="1" s="1"/>
  <c r="F1308" i="1"/>
  <c r="F1307" i="1" s="1"/>
  <c r="F1304" i="1"/>
  <c r="F1303" i="1" s="1"/>
  <c r="F1301" i="1"/>
  <c r="F1300" i="1" s="1"/>
  <c r="F1298" i="1"/>
  <c r="F1297" i="1" s="1"/>
  <c r="F1295" i="1"/>
  <c r="F1294" i="1" s="1"/>
  <c r="F1292" i="1"/>
  <c r="F1291" i="1" s="1"/>
  <c r="F1283" i="1"/>
  <c r="F1282" i="1" s="1"/>
  <c r="F1279" i="1"/>
  <c r="F1278" i="1" s="1"/>
  <c r="F1274" i="1" s="1"/>
  <c r="F1272" i="1"/>
  <c r="F1271" i="1" s="1"/>
  <c r="F1269" i="1"/>
  <c r="F1268" i="1" s="1"/>
  <c r="F1266" i="1"/>
  <c r="F1265" i="1" s="1"/>
  <c r="F1263" i="1"/>
  <c r="F1262" i="1" s="1"/>
  <c r="F1260" i="1"/>
  <c r="F1259" i="1" s="1"/>
  <c r="F1254" i="1"/>
  <c r="F1253" i="1" s="1"/>
  <c r="F1244" i="1"/>
  <c r="F1243" i="1" s="1"/>
  <c r="F1241" i="1"/>
  <c r="F1240" i="1" s="1"/>
  <c r="F1235" i="1"/>
  <c r="F1234" i="1" s="1"/>
  <c r="F1231" i="1"/>
  <c r="F1230" i="1" s="1"/>
  <c r="F1229" i="1" s="1"/>
  <c r="F1227" i="1"/>
  <c r="F1226" i="1" s="1"/>
  <c r="F1224" i="1"/>
  <c r="F1223" i="1" s="1"/>
  <c r="F1221" i="1"/>
  <c r="F1220" i="1" s="1"/>
  <c r="F1218" i="1"/>
  <c r="F1217" i="1" s="1"/>
  <c r="F1215" i="1"/>
  <c r="F1214" i="1" s="1"/>
  <c r="F1212" i="1"/>
  <c r="F1211" i="1" s="1"/>
  <c r="F1209" i="1"/>
  <c r="F1208" i="1" s="1"/>
  <c r="F1200" i="1"/>
  <c r="F1199" i="1" s="1"/>
  <c r="F1197" i="1"/>
  <c r="F1196" i="1" s="1"/>
  <c r="F1193" i="1"/>
  <c r="F1192" i="1" s="1"/>
  <c r="F1188" i="1" s="1"/>
  <c r="F1186" i="1"/>
  <c r="F1185" i="1" s="1"/>
  <c r="F1184" i="1" s="1"/>
  <c r="F1177" i="1"/>
  <c r="F1176" i="1" s="1"/>
  <c r="F1175" i="1" s="1"/>
  <c r="F1174" i="1" s="1"/>
  <c r="F1173" i="1" s="1"/>
  <c r="F1172" i="1" s="1"/>
  <c r="F1170" i="1"/>
  <c r="F1169" i="1" s="1"/>
  <c r="F1168" i="1" s="1"/>
  <c r="F1167" i="1" s="1"/>
  <c r="F1166" i="1" s="1"/>
  <c r="F1165" i="1" s="1"/>
  <c r="F1156" i="1"/>
  <c r="F1155" i="1" s="1"/>
  <c r="F1154" i="1" s="1"/>
  <c r="F1152" i="1"/>
  <c r="F1150" i="1"/>
  <c r="F1148" i="1"/>
  <c r="F1143" i="1"/>
  <c r="F1142" i="1" s="1"/>
  <c r="F1141" i="1" s="1"/>
  <c r="F1140" i="1" s="1"/>
  <c r="F1137" i="1"/>
  <c r="F1135" i="1"/>
  <c r="F1133" i="1"/>
  <c r="F1128" i="1"/>
  <c r="F1126" i="1"/>
  <c r="F1121" i="1"/>
  <c r="F1119" i="1"/>
  <c r="F1115" i="1"/>
  <c r="F1112" i="1"/>
  <c r="F1107" i="1"/>
  <c r="F1106" i="1" s="1"/>
  <c r="F1105" i="1" s="1"/>
  <c r="F1103" i="1"/>
  <c r="F1101" i="1"/>
  <c r="F1091" i="1"/>
  <c r="F1090" i="1" s="1"/>
  <c r="F1089" i="1" s="1"/>
  <c r="F1088" i="1" s="1"/>
  <c r="F1086" i="1"/>
  <c r="F1085" i="1" s="1"/>
  <c r="F1084" i="1" s="1"/>
  <c r="F1079" i="1"/>
  <c r="F1078" i="1" s="1"/>
  <c r="F1077" i="1" s="1"/>
  <c r="F1073" i="1" s="1"/>
  <c r="F1071" i="1"/>
  <c r="F1070" i="1" s="1"/>
  <c r="F1069" i="1" s="1"/>
  <c r="F1068" i="1" s="1"/>
  <c r="F1066" i="1"/>
  <c r="F1065" i="1" s="1"/>
  <c r="F1064" i="1" s="1"/>
  <c r="F1063" i="1" s="1"/>
  <c r="F1061" i="1"/>
  <c r="F1060" i="1" s="1"/>
  <c r="F1057" i="1"/>
  <c r="F1056" i="1" s="1"/>
  <c r="F1039" i="1"/>
  <c r="F1038" i="1" s="1"/>
  <c r="F1035" i="1"/>
  <c r="F1033" i="1"/>
  <c r="F1031" i="1"/>
  <c r="F1027" i="1"/>
  <c r="F1026" i="1" s="1"/>
  <c r="F1005" i="1"/>
  <c r="F1004" i="1" s="1"/>
  <c r="F1002" i="1"/>
  <c r="F1001" i="1" s="1"/>
  <c r="F988" i="1"/>
  <c r="F987" i="1" s="1"/>
  <c r="F985" i="1"/>
  <c r="F984" i="1" s="1"/>
  <c r="F982" i="1"/>
  <c r="F981" i="1" s="1"/>
  <c r="F979" i="1"/>
  <c r="F977" i="1"/>
  <c r="F975" i="1"/>
  <c r="F973" i="1"/>
  <c r="F959" i="1"/>
  <c r="F958" i="1" s="1"/>
  <c r="F956" i="1"/>
  <c r="F954" i="1"/>
  <c r="F952" i="1"/>
  <c r="F948" i="1"/>
  <c r="F947" i="1" s="1"/>
  <c r="F941" i="1"/>
  <c r="F940" i="1" s="1"/>
  <c r="F939" i="1" s="1"/>
  <c r="F938" i="1" s="1"/>
  <c r="F937" i="1" s="1"/>
  <c r="F936" i="1" s="1"/>
  <c r="F935" i="1" s="1"/>
  <c r="F918" i="1"/>
  <c r="F917" i="1" s="1"/>
  <c r="F916" i="1" s="1"/>
  <c r="F914" i="1"/>
  <c r="F911" i="1"/>
  <c r="F909" i="1"/>
  <c r="F904" i="1"/>
  <c r="F902" i="1"/>
  <c r="F898" i="1"/>
  <c r="F896" i="1"/>
  <c r="F894" i="1"/>
  <c r="F889" i="1"/>
  <c r="F888" i="1" s="1"/>
  <c r="F887" i="1" s="1"/>
  <c r="F882" i="1"/>
  <c r="F881" i="1" s="1"/>
  <c r="F880" i="1" s="1"/>
  <c r="F875" i="1"/>
  <c r="F874" i="1" s="1"/>
  <c r="F872" i="1"/>
  <c r="F870" i="1"/>
  <c r="F866" i="1"/>
  <c r="F865" i="1" s="1"/>
  <c r="F864" i="1" s="1"/>
  <c r="F859" i="1"/>
  <c r="F858" i="1" s="1"/>
  <c r="F857" i="1" s="1"/>
  <c r="F854" i="1"/>
  <c r="F853" i="1" s="1"/>
  <c r="F852" i="1" s="1"/>
  <c r="F851" i="1" s="1"/>
  <c r="F848" i="1"/>
  <c r="F845" i="1"/>
  <c r="F843" i="1"/>
  <c r="F840" i="1"/>
  <c r="F838" i="1"/>
  <c r="F836" i="1"/>
  <c r="F832" i="1"/>
  <c r="F831" i="1" s="1"/>
  <c r="F830" i="1" s="1"/>
  <c r="F823" i="1"/>
  <c r="F822" i="1" s="1"/>
  <c r="F821" i="1" s="1"/>
  <c r="F819" i="1"/>
  <c r="F818" i="1" s="1"/>
  <c r="F817" i="1" s="1"/>
  <c r="F812" i="1"/>
  <c r="F811" i="1" s="1"/>
  <c r="F810" i="1" s="1"/>
  <c r="F809" i="1" s="1"/>
  <c r="F808" i="1" s="1"/>
  <c r="F807" i="1" s="1"/>
  <c r="F805" i="1"/>
  <c r="F804" i="1" s="1"/>
  <c r="F802" i="1"/>
  <c r="F800" i="1"/>
  <c r="F793" i="1"/>
  <c r="F792" i="1" s="1"/>
  <c r="F791" i="1" s="1"/>
  <c r="F790" i="1" s="1"/>
  <c r="F789" i="1" s="1"/>
  <c r="F788" i="1" s="1"/>
  <c r="F786" i="1"/>
  <c r="F785" i="1" s="1"/>
  <c r="F784" i="1" s="1"/>
  <c r="F782" i="1"/>
  <c r="F781" i="1" s="1"/>
  <c r="F779" i="1"/>
  <c r="F778" i="1" s="1"/>
  <c r="F774" i="1"/>
  <c r="F773" i="1" s="1"/>
  <c r="F772" i="1" s="1"/>
  <c r="F770" i="1"/>
  <c r="F769" i="1" s="1"/>
  <c r="F767" i="1"/>
  <c r="F766" i="1" s="1"/>
  <c r="F764" i="1"/>
  <c r="F763" i="1" s="1"/>
  <c r="F760" i="1"/>
  <c r="F759" i="1" s="1"/>
  <c r="F758" i="1" s="1"/>
  <c r="F753" i="1"/>
  <c r="F752" i="1" s="1"/>
  <c r="F751" i="1" s="1"/>
  <c r="F749" i="1"/>
  <c r="F748" i="1" s="1"/>
  <c r="F747" i="1" s="1"/>
  <c r="F744" i="1"/>
  <c r="F743" i="1" s="1"/>
  <c r="F742" i="1" s="1"/>
  <c r="F741" i="1" s="1"/>
  <c r="F739" i="1"/>
  <c r="F738" i="1" s="1"/>
  <c r="F737" i="1" s="1"/>
  <c r="F736" i="1" s="1"/>
  <c r="F731" i="1"/>
  <c r="F729" i="1"/>
  <c r="F725" i="1"/>
  <c r="F724" i="1" s="1"/>
  <c r="F723" i="1" s="1"/>
  <c r="F721" i="1"/>
  <c r="F720" i="1" s="1"/>
  <c r="F719" i="1" s="1"/>
  <c r="F717" i="1"/>
  <c r="F716" i="1" s="1"/>
  <c r="F715" i="1" s="1"/>
  <c r="F713" i="1"/>
  <c r="F712" i="1" s="1"/>
  <c r="F711" i="1" s="1"/>
  <c r="F709" i="1"/>
  <c r="F708" i="1" s="1"/>
  <c r="F706" i="1"/>
  <c r="F705" i="1" s="1"/>
  <c r="F701" i="1"/>
  <c r="F700" i="1" s="1"/>
  <c r="F699" i="1" s="1"/>
  <c r="F698" i="1" s="1"/>
  <c r="F693" i="1"/>
  <c r="F691" i="1"/>
  <c r="F679" i="1"/>
  <c r="F677" i="1"/>
  <c r="F673" i="1"/>
  <c r="F671" i="1"/>
  <c r="F669" i="1"/>
  <c r="F660" i="1"/>
  <c r="F659" i="1" s="1"/>
  <c r="F657" i="1"/>
  <c r="F656" i="1" s="1"/>
  <c r="F652" i="1"/>
  <c r="F651" i="1" s="1"/>
  <c r="F649" i="1"/>
  <c r="F648" i="1" s="1"/>
  <c r="F646" i="1"/>
  <c r="F644" i="1"/>
  <c r="F642" i="1"/>
  <c r="F635" i="1"/>
  <c r="F633" i="1"/>
  <c r="F628" i="1"/>
  <c r="F626" i="1"/>
  <c r="F619" i="1"/>
  <c r="F617" i="1"/>
  <c r="F615" i="1"/>
  <c r="F608" i="1"/>
  <c r="F607" i="1" s="1"/>
  <c r="F606" i="1" s="1"/>
  <c r="F604" i="1"/>
  <c r="F602" i="1"/>
  <c r="F595" i="1"/>
  <c r="F594" i="1" s="1"/>
  <c r="F593" i="1" s="1"/>
  <c r="F592" i="1" s="1"/>
  <c r="F591" i="1" s="1"/>
  <c r="F590" i="1" s="1"/>
  <c r="F586" i="1"/>
  <c r="F584" i="1"/>
  <c r="F582" i="1"/>
  <c r="F580" i="1"/>
  <c r="F573" i="1"/>
  <c r="F571" i="1"/>
  <c r="F569" i="1"/>
  <c r="F558" i="1"/>
  <c r="F557" i="1" s="1"/>
  <c r="F555" i="1"/>
  <c r="F554" i="1" s="1"/>
  <c r="F551" i="1"/>
  <c r="F550" i="1" s="1"/>
  <c r="F549" i="1" s="1"/>
  <c r="F548" i="1" s="1"/>
  <c r="F544" i="1"/>
  <c r="F542" i="1"/>
  <c r="F540" i="1"/>
  <c r="F537" i="1"/>
  <c r="F536" i="1" s="1"/>
  <c r="F534" i="1"/>
  <c r="F532" i="1"/>
  <c r="F527" i="1"/>
  <c r="F526" i="1" s="1"/>
  <c r="F524" i="1"/>
  <c r="F523" i="1" s="1"/>
  <c r="F504" i="1"/>
  <c r="F503" i="1" s="1"/>
  <c r="F502" i="1" s="1"/>
  <c r="F501" i="1" s="1"/>
  <c r="F497" i="1"/>
  <c r="F495" i="1"/>
  <c r="F493" i="1"/>
  <c r="F486" i="1"/>
  <c r="F484" i="1"/>
  <c r="F482" i="1"/>
  <c r="F477" i="1"/>
  <c r="F476" i="1" s="1"/>
  <c r="F475" i="1" s="1"/>
  <c r="F474" i="1" s="1"/>
  <c r="F470" i="1"/>
  <c r="F469" i="1" s="1"/>
  <c r="F467" i="1"/>
  <c r="F465" i="1"/>
  <c r="F463" i="1"/>
  <c r="F460" i="1"/>
  <c r="F458" i="1"/>
  <c r="F456" i="1"/>
  <c r="F447" i="1"/>
  <c r="F445" i="1"/>
  <c r="F443" i="1"/>
  <c r="F435" i="1"/>
  <c r="F433" i="1"/>
  <c r="F431" i="1"/>
  <c r="F423" i="1"/>
  <c r="F422" i="1" s="1"/>
  <c r="F421" i="1" s="1"/>
  <c r="F420" i="1" s="1"/>
  <c r="F418" i="1"/>
  <c r="F416" i="1"/>
  <c r="F411" i="1"/>
  <c r="F410" i="1" s="1"/>
  <c r="F409" i="1" s="1"/>
  <c r="F407" i="1"/>
  <c r="F406" i="1" s="1"/>
  <c r="F404" i="1"/>
  <c r="F403" i="1" s="1"/>
  <c r="F397" i="1"/>
  <c r="F396" i="1" s="1"/>
  <c r="F392" i="1" s="1"/>
  <c r="F390" i="1"/>
  <c r="F389" i="1" s="1"/>
  <c r="F388" i="1" s="1"/>
  <c r="F386" i="1"/>
  <c r="F385" i="1" s="1"/>
  <c r="F384" i="1" s="1"/>
  <c r="F382" i="1"/>
  <c r="F381" i="1" s="1"/>
  <c r="F377" i="1" s="1"/>
  <c r="F375" i="1"/>
  <c r="F374" i="1" s="1"/>
  <c r="F372" i="1"/>
  <c r="F371" i="1" s="1"/>
  <c r="F369" i="1"/>
  <c r="F368" i="1" s="1"/>
  <c r="F366" i="1"/>
  <c r="F365" i="1" s="1"/>
  <c r="F356" i="1"/>
  <c r="F354" i="1"/>
  <c r="F352" i="1"/>
  <c r="F348" i="1"/>
  <c r="F346" i="1"/>
  <c r="F344" i="1"/>
  <c r="F337" i="1"/>
  <c r="F336" i="1" s="1"/>
  <c r="F335" i="1" s="1"/>
  <c r="F333" i="1"/>
  <c r="F332" i="1" s="1"/>
  <c r="F331" i="1" s="1"/>
  <c r="F325" i="1"/>
  <c r="F324" i="1" s="1"/>
  <c r="F322" i="1"/>
  <c r="F321" i="1" s="1"/>
  <c r="F311" i="1"/>
  <c r="F310" i="1" s="1"/>
  <c r="F302" i="1"/>
  <c r="F301" i="1" s="1"/>
  <c r="F300" i="1" s="1"/>
  <c r="F299" i="1" s="1"/>
  <c r="F298" i="1" s="1"/>
  <c r="F297" i="1" s="1"/>
  <c r="F294" i="1"/>
  <c r="F293" i="1" s="1"/>
  <c r="F291" i="1"/>
  <c r="F290" i="1" s="1"/>
  <c r="F280" i="1"/>
  <c r="F279" i="1" s="1"/>
  <c r="F278" i="1" s="1"/>
  <c r="F277" i="1" s="1"/>
  <c r="F276" i="1" s="1"/>
  <c r="F275" i="1" s="1"/>
  <c r="F274" i="1" s="1"/>
  <c r="F272" i="1"/>
  <c r="F271" i="1" s="1"/>
  <c r="F270" i="1" s="1"/>
  <c r="F269" i="1" s="1"/>
  <c r="F267" i="1"/>
  <c r="F265" i="1"/>
  <c r="F263" i="1"/>
  <c r="F258" i="1"/>
  <c r="F257" i="1" s="1"/>
  <c r="F255" i="1"/>
  <c r="F254" i="1" s="1"/>
  <c r="F250" i="1"/>
  <c r="F249" i="1" s="1"/>
  <c r="F241" i="1"/>
  <c r="F240" i="1" s="1"/>
  <c r="F238" i="1"/>
  <c r="F237" i="1" s="1"/>
  <c r="F235" i="1"/>
  <c r="F234" i="1" s="1"/>
  <c r="F232" i="1"/>
  <c r="F231" i="1" s="1"/>
  <c r="F227" i="1"/>
  <c r="F226" i="1" s="1"/>
  <c r="F224" i="1"/>
  <c r="F223" i="1" s="1"/>
  <c r="F221" i="1"/>
  <c r="F220" i="1" s="1"/>
  <c r="F218" i="1"/>
  <c r="F216" i="1"/>
  <c r="F215" i="1" s="1"/>
  <c r="F211" i="1"/>
  <c r="F210" i="1" s="1"/>
  <c r="F209" i="1" s="1"/>
  <c r="F208" i="1" s="1"/>
  <c r="F206" i="1"/>
  <c r="F205" i="1" s="1"/>
  <c r="F204" i="1" s="1"/>
  <c r="F203" i="1" s="1"/>
  <c r="F199" i="1"/>
  <c r="F198" i="1" s="1"/>
  <c r="F196" i="1"/>
  <c r="F195" i="1" s="1"/>
  <c r="F191" i="1"/>
  <c r="F190" i="1" s="1"/>
  <c r="F188" i="1"/>
  <c r="F187" i="1" s="1"/>
  <c r="F185" i="1"/>
  <c r="F184" i="1" s="1"/>
  <c r="F182" i="1"/>
  <c r="F181" i="1" s="1"/>
  <c r="F177" i="1"/>
  <c r="F176" i="1" s="1"/>
  <c r="F174" i="1"/>
  <c r="F173" i="1" s="1"/>
  <c r="F166" i="1"/>
  <c r="F165" i="1" s="1"/>
  <c r="F164" i="1" s="1"/>
  <c r="F162" i="1"/>
  <c r="F160" i="1"/>
  <c r="F158" i="1"/>
  <c r="F152" i="1"/>
  <c r="F150" i="1"/>
  <c r="F148" i="1"/>
  <c r="F133" i="1"/>
  <c r="F131" i="1"/>
  <c r="F128" i="1"/>
  <c r="F123" i="1"/>
  <c r="F121" i="1"/>
  <c r="F119" i="1"/>
  <c r="F114" i="1"/>
  <c r="F113" i="1" s="1"/>
  <c r="F112" i="1" s="1"/>
  <c r="F110" i="1"/>
  <c r="F109" i="1" s="1"/>
  <c r="F108" i="1" s="1"/>
  <c r="F105" i="1"/>
  <c r="F104" i="1" s="1"/>
  <c r="F103" i="1" s="1"/>
  <c r="F102" i="1" s="1"/>
  <c r="F100" i="1"/>
  <c r="F98" i="1"/>
  <c r="F91" i="1"/>
  <c r="F90" i="1" s="1"/>
  <c r="F89" i="1" s="1"/>
  <c r="F88" i="1" s="1"/>
  <c r="F86" i="1"/>
  <c r="F85" i="1" s="1"/>
  <c r="F84" i="1" s="1"/>
  <c r="F82" i="1"/>
  <c r="F81" i="1" s="1"/>
  <c r="F80" i="1" s="1"/>
  <c r="F76" i="1"/>
  <c r="F75" i="1" s="1"/>
  <c r="F74" i="1" s="1"/>
  <c r="F73" i="1" s="1"/>
  <c r="F72" i="1" s="1"/>
  <c r="F69" i="1"/>
  <c r="F68" i="1" s="1"/>
  <c r="F67" i="1" s="1"/>
  <c r="F66" i="1" s="1"/>
  <c r="F65" i="1" s="1"/>
  <c r="F64" i="1" s="1"/>
  <c r="F62" i="1"/>
  <c r="F61" i="1" s="1"/>
  <c r="F60" i="1" s="1"/>
  <c r="F59" i="1" s="1"/>
  <c r="F58" i="1" s="1"/>
  <c r="F57" i="1" s="1"/>
  <c r="F55" i="1"/>
  <c r="F54" i="1" s="1"/>
  <c r="F53" i="1" s="1"/>
  <c r="F51" i="1"/>
  <c r="F50" i="1" s="1"/>
  <c r="F49" i="1" s="1"/>
  <c r="F47" i="1"/>
  <c r="F46" i="1" s="1"/>
  <c r="F45" i="1" s="1"/>
  <c r="F43" i="1"/>
  <c r="F42" i="1" s="1"/>
  <c r="F41" i="1" s="1"/>
  <c r="F39" i="1"/>
  <c r="F38" i="1" s="1"/>
  <c r="F37" i="1" s="1"/>
  <c r="F33" i="1"/>
  <c r="F32" i="1" s="1"/>
  <c r="F31" i="1" s="1"/>
  <c r="F30" i="1" s="1"/>
  <c r="F29" i="1" s="1"/>
  <c r="F27" i="1"/>
  <c r="F26" i="1" s="1"/>
  <c r="F25" i="1" s="1"/>
  <c r="F23" i="1"/>
  <c r="F21" i="1"/>
  <c r="F19" i="1"/>
  <c r="F13" i="1"/>
  <c r="F12" i="1" s="1"/>
  <c r="F11" i="1" s="1"/>
  <c r="F10" i="1" s="1"/>
  <c r="F9" i="1" s="1"/>
  <c r="F230" i="1" l="1"/>
  <c r="F229" i="1" s="1"/>
  <c r="F1195" i="1"/>
  <c r="F2533" i="1"/>
  <c r="F2569" i="1"/>
  <c r="F2568" i="1" s="1"/>
  <c r="F1515" i="1"/>
  <c r="F1484" i="1"/>
  <c r="F1483" i="1" s="1"/>
  <c r="F1482" i="1" s="1"/>
  <c r="F1481" i="1" s="1"/>
  <c r="F1480" i="1" s="1"/>
  <c r="F1469" i="1"/>
  <c r="F1468" i="1" s="1"/>
  <c r="F1460" i="1" s="1"/>
  <c r="F1425" i="1"/>
  <c r="F1424" i="1" s="1"/>
  <c r="F1423" i="1" s="1"/>
  <c r="F1422" i="1" s="1"/>
  <c r="F1421" i="1" s="1"/>
  <c r="F1393" i="1"/>
  <c r="F1331" i="1"/>
  <c r="F1281" i="1"/>
  <c r="F1246" i="1"/>
  <c r="F1233" i="1"/>
  <c r="F358" i="1"/>
  <c r="F553" i="1"/>
  <c r="F547" i="1" s="1"/>
  <c r="F546" i="1" s="1"/>
  <c r="F286" i="1"/>
  <c r="F285" i="1" s="1"/>
  <c r="F284" i="1" s="1"/>
  <c r="F283" i="1" s="1"/>
  <c r="F282" i="1" s="1"/>
  <c r="F317" i="1"/>
  <c r="F316" i="1" s="1"/>
  <c r="F315" i="1" s="1"/>
  <c r="F314" i="1" s="1"/>
  <c r="F313" i="1" s="1"/>
  <c r="F306" i="1"/>
  <c r="F305" i="1" s="1"/>
  <c r="F304" i="1" s="1"/>
  <c r="F296" i="1" s="1"/>
  <c r="F399" i="1"/>
  <c r="F245" i="1"/>
  <c r="F244" i="1" s="1"/>
  <c r="F243" i="1" s="1"/>
  <c r="F79" i="1"/>
  <c r="F78" i="1" s="1"/>
  <c r="F71" i="1" s="1"/>
  <c r="F492" i="1"/>
  <c r="F491" i="1" s="1"/>
  <c r="F490" i="1" s="1"/>
  <c r="F489" i="1" s="1"/>
  <c r="F488" i="1" s="1"/>
  <c r="F728" i="1"/>
  <c r="F727" i="1" s="1"/>
  <c r="F351" i="1"/>
  <c r="F816" i="1"/>
  <c r="F1573" i="1"/>
  <c r="F1572" i="1" s="1"/>
  <c r="F1940" i="1"/>
  <c r="F1939" i="1" s="1"/>
  <c r="F1938" i="1" s="1"/>
  <c r="F1937" i="1" s="1"/>
  <c r="F1936" i="1" s="1"/>
  <c r="F157" i="1"/>
  <c r="F156" i="1" s="1"/>
  <c r="F155" i="1" s="1"/>
  <c r="F1371" i="1"/>
  <c r="F1370" i="1" s="1"/>
  <c r="F1369" i="1" s="1"/>
  <c r="F2284" i="1"/>
  <c r="F2283" i="1" s="1"/>
  <c r="F2282" i="1" s="1"/>
  <c r="F2281" i="1" s="1"/>
  <c r="F2403" i="1"/>
  <c r="F2402" i="1" s="1"/>
  <c r="F2729" i="1"/>
  <c r="F2728" i="1" s="1"/>
  <c r="F415" i="1"/>
  <c r="F414" i="1" s="1"/>
  <c r="F413" i="1" s="1"/>
  <c r="F676" i="1"/>
  <c r="F1414" i="1"/>
  <c r="F1851" i="1"/>
  <c r="F1850" i="1" s="1"/>
  <c r="F1849" i="1" s="1"/>
  <c r="F1848" i="1" s="1"/>
  <c r="F1847" i="1" s="1"/>
  <c r="F1834" i="1" s="1"/>
  <c r="F1922" i="1"/>
  <c r="F1918" i="1" s="1"/>
  <c r="F2019" i="1"/>
  <c r="F2018" i="1" s="1"/>
  <c r="F2361" i="1"/>
  <c r="F2360" i="1" s="1"/>
  <c r="F2359" i="1" s="1"/>
  <c r="F2358" i="1" s="1"/>
  <c r="F2357" i="1" s="1"/>
  <c r="F746" i="1"/>
  <c r="F1147" i="1"/>
  <c r="F1146" i="1" s="1"/>
  <c r="F1145" i="1" s="1"/>
  <c r="F1535" i="1"/>
  <c r="F1543" i="1"/>
  <c r="F1542" i="1" s="1"/>
  <c r="F2009" i="1"/>
  <c r="F2041" i="1"/>
  <c r="F2040" i="1" s="1"/>
  <c r="F1111" i="1"/>
  <c r="F1110" i="1" s="1"/>
  <c r="F1817" i="1"/>
  <c r="F1816" i="1" s="1"/>
  <c r="F908" i="1"/>
  <c r="F907" i="1" s="1"/>
  <c r="F906" i="1" s="1"/>
  <c r="F1132" i="1"/>
  <c r="F1131" i="1" s="1"/>
  <c r="F1130" i="1" s="1"/>
  <c r="F1526" i="1"/>
  <c r="F1525" i="1" s="1"/>
  <c r="F1697" i="1"/>
  <c r="F1764" i="1"/>
  <c r="F1763" i="1" s="1"/>
  <c r="F1762" i="1" s="1"/>
  <c r="F1761" i="1" s="1"/>
  <c r="F1760" i="1" s="1"/>
  <c r="F1807" i="1"/>
  <c r="F1806" i="1" s="1"/>
  <c r="F1805" i="1" s="1"/>
  <c r="F2061" i="1"/>
  <c r="F2060" i="1" s="1"/>
  <c r="F2304" i="1"/>
  <c r="F2303" i="1" s="1"/>
  <c r="F2302" i="1" s="1"/>
  <c r="F2301" i="1" s="1"/>
  <c r="F2300" i="1" s="1"/>
  <c r="F2299" i="1" s="1"/>
  <c r="F2298" i="1" s="1"/>
  <c r="F2676" i="1"/>
  <c r="F127" i="1"/>
  <c r="F126" i="1" s="1"/>
  <c r="F125" i="1" s="1"/>
  <c r="F97" i="1"/>
  <c r="F262" i="1"/>
  <c r="F261" i="1" s="1"/>
  <c r="F260" i="1" s="1"/>
  <c r="F455" i="1"/>
  <c r="F614" i="1"/>
  <c r="F613" i="1" s="1"/>
  <c r="F612" i="1" s="1"/>
  <c r="F625" i="1"/>
  <c r="F624" i="1" s="1"/>
  <c r="F623" i="1" s="1"/>
  <c r="F799" i="1"/>
  <c r="F798" i="1" s="1"/>
  <c r="F797" i="1" s="1"/>
  <c r="F796" i="1" s="1"/>
  <c r="F795" i="1" s="1"/>
  <c r="F901" i="1"/>
  <c r="F900" i="1" s="1"/>
  <c r="F1949" i="1"/>
  <c r="F1948" i="1" s="1"/>
  <c r="F1947" i="1" s="1"/>
  <c r="F1946" i="1" s="1"/>
  <c r="F2276" i="1"/>
  <c r="F2275" i="1" s="1"/>
  <c r="F2274" i="1" s="1"/>
  <c r="F2273" i="1" s="1"/>
  <c r="F2390" i="1"/>
  <c r="F2389" i="1" s="1"/>
  <c r="F2638" i="1"/>
  <c r="F2637" i="1" s="1"/>
  <c r="F2671" i="1"/>
  <c r="F2670" i="1" s="1"/>
  <c r="F2669" i="1" s="1"/>
  <c r="F253" i="1"/>
  <c r="F252" i="1" s="1"/>
  <c r="F1361" i="1"/>
  <c r="F1360" i="1" s="1"/>
  <c r="F430" i="1"/>
  <c r="F429" i="1" s="1"/>
  <c r="F428" i="1" s="1"/>
  <c r="F427" i="1" s="1"/>
  <c r="F426" i="1" s="1"/>
  <c r="F425" i="1" s="1"/>
  <c r="F481" i="1"/>
  <c r="F480" i="1" s="1"/>
  <c r="F479" i="1" s="1"/>
  <c r="F473" i="1" s="1"/>
  <c r="F472" i="1" s="1"/>
  <c r="F1125" i="1"/>
  <c r="F1687" i="1"/>
  <c r="F2088" i="1"/>
  <c r="F2087" i="1" s="1"/>
  <c r="F2086" i="1" s="1"/>
  <c r="F2085" i="1" s="1"/>
  <c r="F2084" i="1" s="1"/>
  <c r="F2083" i="1" s="1"/>
  <c r="F2082" i="1" s="1"/>
  <c r="F2239" i="1"/>
  <c r="F2238" i="1" s="1"/>
  <c r="F2233" i="1" s="1"/>
  <c r="F2232" i="1" s="1"/>
  <c r="F2231" i="1" s="1"/>
  <c r="F2519" i="1"/>
  <c r="F147" i="1"/>
  <c r="F146" i="1" s="1"/>
  <c r="F145" i="1" s="1"/>
  <c r="F144" i="1" s="1"/>
  <c r="F343" i="1"/>
  <c r="F1100" i="1"/>
  <c r="F1099" i="1" s="1"/>
  <c r="F2333" i="1"/>
  <c r="F2332" i="1" s="1"/>
  <c r="F972" i="1"/>
  <c r="F971" i="1" s="1"/>
  <c r="F970" i="1" s="1"/>
  <c r="F1353" i="1"/>
  <c r="F1645" i="1"/>
  <c r="F107" i="1"/>
  <c r="F118" i="1"/>
  <c r="F117" i="1" s="1"/>
  <c r="F116" i="1" s="1"/>
  <c r="F777" i="1"/>
  <c r="F776" i="1" s="1"/>
  <c r="F835" i="1"/>
  <c r="F1704" i="1"/>
  <c r="F2103" i="1"/>
  <c r="F2102" i="1" s="1"/>
  <c r="F2101" i="1" s="1"/>
  <c r="F2100" i="1" s="1"/>
  <c r="F2099" i="1" s="1"/>
  <c r="F2098" i="1" s="1"/>
  <c r="F2510" i="1"/>
  <c r="F2608" i="1"/>
  <c r="F2607" i="1" s="1"/>
  <c r="F2754" i="1"/>
  <c r="F2753" i="1" s="1"/>
  <c r="F2752" i="1" s="1"/>
  <c r="F2751" i="1" s="1"/>
  <c r="F2742" i="1" s="1"/>
  <c r="F632" i="1"/>
  <c r="F631" i="1" s="1"/>
  <c r="F630" i="1" s="1"/>
  <c r="F842" i="1"/>
  <c r="F893" i="1"/>
  <c r="F892" i="1" s="1"/>
  <c r="F1579" i="1"/>
  <c r="F1578" i="1" s="1"/>
  <c r="F1603" i="1"/>
  <c r="F1597" i="1" s="1"/>
  <c r="F1782" i="1"/>
  <c r="F1781" i="1" s="1"/>
  <c r="F1911" i="1"/>
  <c r="F2176" i="1"/>
  <c r="F2175" i="1" s="1"/>
  <c r="F2174" i="1" s="1"/>
  <c r="F2204" i="1"/>
  <c r="F2203" i="1" s="1"/>
  <c r="F2202" i="1" s="1"/>
  <c r="F2201" i="1" s="1"/>
  <c r="F2200" i="1" s="1"/>
  <c r="F2428" i="1"/>
  <c r="F2427" i="1" s="1"/>
  <c r="F2426" i="1" s="1"/>
  <c r="F2411" i="1" s="1"/>
  <c r="F2615" i="1"/>
  <c r="F2614" i="1" s="1"/>
  <c r="F522" i="1"/>
  <c r="F521" i="1" s="1"/>
  <c r="F531" i="1"/>
  <c r="F655" i="1"/>
  <c r="F654" i="1" s="1"/>
  <c r="F690" i="1"/>
  <c r="F689" i="1" s="1"/>
  <c r="F688" i="1" s="1"/>
  <c r="F687" i="1" s="1"/>
  <c r="F686" i="1" s="1"/>
  <c r="F951" i="1"/>
  <c r="F950" i="1" s="1"/>
  <c r="F946" i="1" s="1"/>
  <c r="F945" i="1" s="1"/>
  <c r="F944" i="1" s="1"/>
  <c r="F1055" i="1"/>
  <c r="F1054" i="1" s="1"/>
  <c r="F1053" i="1" s="1"/>
  <c r="F1052" i="1" s="1"/>
  <c r="F1680" i="1"/>
  <c r="F1692" i="1"/>
  <c r="F2034" i="1"/>
  <c r="F2033" i="1" s="1"/>
  <c r="F2157" i="1"/>
  <c r="F2156" i="1" s="1"/>
  <c r="F2155" i="1" s="1"/>
  <c r="F2223" i="1"/>
  <c r="F2222" i="1" s="1"/>
  <c r="F2221" i="1" s="1"/>
  <c r="F2220" i="1" s="1"/>
  <c r="F2219" i="1" s="1"/>
  <c r="F2218" i="1" s="1"/>
  <c r="F2247" i="1"/>
  <c r="F2246" i="1" s="1"/>
  <c r="F2245" i="1" s="1"/>
  <c r="F2244" i="1" s="1"/>
  <c r="F2370" i="1"/>
  <c r="F2369" i="1" s="1"/>
  <c r="F2368" i="1" s="1"/>
  <c r="F2367" i="1" s="1"/>
  <c r="F2503" i="1"/>
  <c r="F1000" i="1"/>
  <c r="F999" i="1" s="1"/>
  <c r="F1747" i="1"/>
  <c r="F180" i="1"/>
  <c r="F179" i="1" s="1"/>
  <c r="F1083" i="1"/>
  <c r="F214" i="1"/>
  <c r="F213" i="1" s="1"/>
  <c r="F641" i="1"/>
  <c r="F640" i="1" s="1"/>
  <c r="F762" i="1"/>
  <c r="F757" i="1" s="1"/>
  <c r="F18" i="1"/>
  <c r="F17" i="1" s="1"/>
  <c r="F16" i="1" s="1"/>
  <c r="F15" i="1" s="1"/>
  <c r="F442" i="1"/>
  <c r="F441" i="1" s="1"/>
  <c r="F440" i="1" s="1"/>
  <c r="F439" i="1" s="1"/>
  <c r="F438" i="1" s="1"/>
  <c r="F437" i="1" s="1"/>
  <c r="F462" i="1"/>
  <c r="F869" i="1"/>
  <c r="F1306" i="1"/>
  <c r="F1827" i="1"/>
  <c r="F2291" i="1"/>
  <c r="F2290" i="1" s="1"/>
  <c r="F2289" i="1" s="1"/>
  <c r="F539" i="1"/>
  <c r="F704" i="1"/>
  <c r="F1118" i="1"/>
  <c r="F1117" i="1" s="1"/>
  <c r="F1444" i="1"/>
  <c r="F1443" i="1" s="1"/>
  <c r="F1442" i="1" s="1"/>
  <c r="F1441" i="1" s="1"/>
  <c r="F1737" i="1"/>
  <c r="F2597" i="1"/>
  <c r="F2596" i="1" s="1"/>
  <c r="F2587" i="1" s="1"/>
  <c r="F568" i="1"/>
  <c r="F567" i="1" s="1"/>
  <c r="F566" i="1" s="1"/>
  <c r="F565" i="1" s="1"/>
  <c r="F564" i="1" s="1"/>
  <c r="F563" i="1" s="1"/>
  <c r="F579" i="1"/>
  <c r="F578" i="1" s="1"/>
  <c r="F577" i="1" s="1"/>
  <c r="F576" i="1" s="1"/>
  <c r="F575" i="1" s="1"/>
  <c r="F601" i="1"/>
  <c r="F600" i="1" s="1"/>
  <c r="F599" i="1" s="1"/>
  <c r="F598" i="1" s="1"/>
  <c r="F597" i="1" s="1"/>
  <c r="F589" i="1" s="1"/>
  <c r="F588" i="1" s="1"/>
  <c r="F668" i="1"/>
  <c r="F1030" i="1"/>
  <c r="F1025" i="1" s="1"/>
  <c r="F1024" i="1" s="1"/>
  <c r="F1023" i="1" s="1"/>
  <c r="F1022" i="1" s="1"/>
  <c r="F1719" i="1"/>
  <c r="F1718" i="1" s="1"/>
  <c r="F1717" i="1" s="1"/>
  <c r="F1716" i="1" s="1"/>
  <c r="F1795" i="1"/>
  <c r="F1794" i="1" s="1"/>
  <c r="F2046" i="1"/>
  <c r="F2114" i="1"/>
  <c r="F2113" i="1" s="1"/>
  <c r="F2112" i="1" s="1"/>
  <c r="F2191" i="1"/>
  <c r="F2190" i="1" s="1"/>
  <c r="F2189" i="1" s="1"/>
  <c r="F2477" i="1"/>
  <c r="F2476" i="1" s="1"/>
  <c r="F2716" i="1"/>
  <c r="F2715" i="1" s="1"/>
  <c r="F1652" i="1"/>
  <c r="F2074" i="1"/>
  <c r="F2130" i="1"/>
  <c r="F2139" i="1"/>
  <c r="F2450" i="1"/>
  <c r="F2660" i="1"/>
  <c r="F2692" i="1"/>
  <c r="F2691" i="1" s="1"/>
  <c r="F2690" i="1" s="1"/>
  <c r="F2689" i="1" s="1"/>
  <c r="F1663" i="1"/>
  <c r="F1662" i="1" s="1"/>
  <c r="F1661" i="1" s="1"/>
  <c r="F1660" i="1" s="1"/>
  <c r="F1659" i="1" s="1"/>
  <c r="F1868" i="1"/>
  <c r="F1867" i="1" s="1"/>
  <c r="F1973" i="1"/>
  <c r="F1972" i="1" s="1"/>
  <c r="F1957" i="1" s="1"/>
  <c r="F1956" i="1" s="1"/>
  <c r="F1955" i="1" s="1"/>
  <c r="F2055" i="1"/>
  <c r="F2054" i="1" s="1"/>
  <c r="F2067" i="1"/>
  <c r="F2625" i="1"/>
  <c r="F2624" i="1" s="1"/>
  <c r="F2706" i="1"/>
  <c r="F2737" i="1"/>
  <c r="F2736" i="1" s="1"/>
  <c r="F172" i="1"/>
  <c r="F171" i="1" s="1"/>
  <c r="F36" i="1"/>
  <c r="F35" i="1" s="1"/>
  <c r="F194" i="1"/>
  <c r="F193" i="1" s="1"/>
  <c r="F330" i="1"/>
  <c r="F329" i="1" s="1"/>
  <c r="F328" i="1" s="1"/>
  <c r="F327" i="1" s="1"/>
  <c r="F1164" i="1"/>
  <c r="F1993" i="1"/>
  <c r="F1983" i="1" s="1"/>
  <c r="F1982" i="1" s="1"/>
  <c r="F1496" i="1"/>
  <c r="F1495" i="1" s="1"/>
  <c r="F1494" i="1" s="1"/>
  <c r="F1493" i="1" s="1"/>
  <c r="F2518" i="1" l="1"/>
  <c r="F2517" i="1" s="1"/>
  <c r="F2516" i="1" s="1"/>
  <c r="F969" i="1"/>
  <c r="F968" i="1" s="1"/>
  <c r="F2659" i="1"/>
  <c r="F2645" i="1" s="1"/>
  <c r="F1585" i="1"/>
  <c r="F1584" i="1" s="1"/>
  <c r="F1866" i="1"/>
  <c r="F868" i="1"/>
  <c r="F856" i="1" s="1"/>
  <c r="F2325" i="1"/>
  <c r="F143" i="1"/>
  <c r="F135" i="1" s="1"/>
  <c r="F703" i="1"/>
  <c r="F697" i="1" s="1"/>
  <c r="F696" i="1" s="1"/>
  <c r="F2727" i="1"/>
  <c r="F2726" i="1" s="1"/>
  <c r="F2725" i="1" s="1"/>
  <c r="F2724" i="1" s="1"/>
  <c r="F1736" i="1"/>
  <c r="F1735" i="1" s="1"/>
  <c r="F1567" i="1"/>
  <c r="F1566" i="1" s="1"/>
  <c r="F2017" i="1"/>
  <c r="F667" i="1"/>
  <c r="F666" i="1" s="1"/>
  <c r="F665" i="1" s="1"/>
  <c r="F1534" i="1"/>
  <c r="F2567" i="1"/>
  <c r="F2566" i="1" s="1"/>
  <c r="F2388" i="1"/>
  <c r="F2366" i="1" s="1"/>
  <c r="F170" i="1"/>
  <c r="F169" i="1" s="1"/>
  <c r="F1109" i="1"/>
  <c r="F1082" i="1" s="1"/>
  <c r="F1514" i="1"/>
  <c r="F1513" i="1" s="1"/>
  <c r="F1512" i="1" s="1"/>
  <c r="F2168" i="1"/>
  <c r="F1780" i="1"/>
  <c r="F1779" i="1" s="1"/>
  <c r="F1778" i="1" s="1"/>
  <c r="F1815" i="1"/>
  <c r="F1814" i="1" s="1"/>
  <c r="F1813" i="1" s="1"/>
  <c r="F1910" i="1"/>
  <c r="F2668" i="1"/>
  <c r="F1440" i="1"/>
  <c r="F1439" i="1" s="1"/>
  <c r="F454" i="1"/>
  <c r="F453" i="1" s="1"/>
  <c r="F452" i="1" s="1"/>
  <c r="F451" i="1" s="1"/>
  <c r="F450" i="1" s="1"/>
  <c r="F449" i="1" s="1"/>
  <c r="F639" i="1"/>
  <c r="F638" i="1" s="1"/>
  <c r="F637" i="1" s="1"/>
  <c r="F530" i="1"/>
  <c r="F529" i="1" s="1"/>
  <c r="F2039" i="1"/>
  <c r="F891" i="1"/>
  <c r="F350" i="1"/>
  <c r="F342" i="1" s="1"/>
  <c r="F341" i="1" s="1"/>
  <c r="F340" i="1" s="1"/>
  <c r="F339" i="1" s="1"/>
  <c r="F1124" i="1"/>
  <c r="F1123" i="1" s="1"/>
  <c r="F8" i="1"/>
  <c r="F7" i="1" s="1"/>
  <c r="F756" i="1"/>
  <c r="F755" i="1" s="1"/>
  <c r="F1679" i="1"/>
  <c r="F1678" i="1" s="1"/>
  <c r="F2449" i="1"/>
  <c r="F2448" i="1" s="1"/>
  <c r="F1644" i="1"/>
  <c r="F1643" i="1" s="1"/>
  <c r="F1642" i="1" s="1"/>
  <c r="F1641" i="1" s="1"/>
  <c r="F96" i="1"/>
  <c r="F95" i="1" s="1"/>
  <c r="F94" i="1" s="1"/>
  <c r="F2272" i="1"/>
  <c r="F2230" i="1" s="1"/>
  <c r="F622" i="1"/>
  <c r="F621" i="1" s="1"/>
  <c r="F611" i="1" s="1"/>
  <c r="F610" i="1" s="1"/>
  <c r="F202" i="1"/>
  <c r="F201" i="1" s="1"/>
  <c r="F2129" i="1"/>
  <c r="F2128" i="1" s="1"/>
  <c r="F2111" i="1" s="1"/>
  <c r="F2613" i="1"/>
  <c r="F2606" i="1" s="1"/>
  <c r="F2502" i="1"/>
  <c r="F2501" i="1" s="1"/>
  <c r="F2500" i="1" s="1"/>
  <c r="F834" i="1"/>
  <c r="F825" i="1" s="1"/>
  <c r="F1183" i="1"/>
  <c r="F2066" i="1"/>
  <c r="F2053" i="1" s="1"/>
  <c r="F1954" i="1"/>
  <c r="F1945" i="1" s="1"/>
  <c r="F2324" i="1" l="1"/>
  <c r="F2323" i="1" s="1"/>
  <c r="F2322" i="1" s="1"/>
  <c r="F1865" i="1"/>
  <c r="F1864" i="1" s="1"/>
  <c r="F1863" i="1" s="1"/>
  <c r="F1812" i="1" s="1"/>
  <c r="F1182" i="1"/>
  <c r="F1181" i="1" s="1"/>
  <c r="F1180" i="1" s="1"/>
  <c r="F1179" i="1" s="1"/>
  <c r="F1677" i="1"/>
  <c r="F1676" i="1" s="1"/>
  <c r="F664" i="1"/>
  <c r="F663" i="1" s="1"/>
  <c r="F500" i="1"/>
  <c r="F499" i="1" s="1"/>
  <c r="F2605" i="1"/>
  <c r="F1734" i="1"/>
  <c r="F1724" i="1" s="1"/>
  <c r="F1533" i="1"/>
  <c r="F1492" i="1" s="1"/>
  <c r="F1491" i="1" s="1"/>
  <c r="F2110" i="1"/>
  <c r="F815" i="1"/>
  <c r="F943" i="1"/>
  <c r="F934" i="1" s="1"/>
  <c r="F2005" i="1"/>
  <c r="F2004" i="1" s="1"/>
  <c r="F2003" i="1" s="1"/>
  <c r="F2002" i="1" s="1"/>
  <c r="F168" i="1"/>
  <c r="F93" i="1" s="1"/>
  <c r="F2447" i="1"/>
  <c r="F814" i="1" l="1"/>
  <c r="F695" i="1" s="1"/>
  <c r="F662" i="1" s="1"/>
  <c r="F2356" i="1"/>
  <c r="F2314" i="1" l="1"/>
  <c r="F2761" i="1" l="1"/>
</calcChain>
</file>

<file path=xl/sharedStrings.xml><?xml version="1.0" encoding="utf-8"?>
<sst xmlns="http://schemas.openxmlformats.org/spreadsheetml/2006/main" count="13578" uniqueCount="1805">
  <si>
    <t/>
  </si>
  <si>
    <t>Наименование</t>
  </si>
  <si>
    <t>КГРБС</t>
  </si>
  <si>
    <t>Целевая статья</t>
  </si>
  <si>
    <t>Группы и подгруппы видов расходов</t>
  </si>
  <si>
    <t>099</t>
  </si>
  <si>
    <t>ОБЩЕГОСУДАРСТВЕННЫЕ ВОПРОСЫ</t>
  </si>
  <si>
    <t>0100</t>
  </si>
  <si>
    <t>Судебная система</t>
  </si>
  <si>
    <t>0105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</si>
  <si>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</si>
  <si>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</si>
  <si>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</si>
  <si>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</si>
  <si>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</si>
  <si>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</si>
  <si>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</si>
  <si>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</si>
  <si>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</si>
  <si>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</si>
  <si>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</si>
  <si>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</si>
  <si>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</si>
  <si>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</si>
  <si>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Основное мероприятие "Повышение качества организации бюджетного процесса в Калужской области на всех его стадиях"</t>
  </si>
  <si>
    <t>51 0 01 00000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</si>
  <si>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</si>
  <si>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</si>
  <si>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</si>
  <si>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</si>
  <si>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</si>
  <si>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</si>
  <si>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</si>
  <si>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</si>
  <si>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</si>
  <si>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</si>
  <si>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</si>
  <si>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</si>
  <si>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</si>
  <si>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</si>
  <si>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</si>
  <si>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51 0 02 00000</t>
  </si>
  <si>
    <t>Информатика</t>
  </si>
  <si>
    <t>51 0 02 00820</t>
  </si>
  <si>
    <t>Резервные фонды</t>
  </si>
  <si>
    <t>0111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</si>
  <si>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</si>
  <si>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51 0 12 00000</t>
  </si>
  <si>
    <t>Резервный фонд Правительства Калужской области</t>
  </si>
  <si>
    <t>51 0 12 00600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</si>
  <si>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</si>
  <si>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</si>
  <si>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</si>
  <si>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</si>
  <si>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</si>
  <si>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51 0 03 00000</t>
  </si>
  <si>
    <t>Стимулирование повышения качества финансового менеджмента главными распорядителями средств областного бюджета</t>
  </si>
  <si>
    <t>51 0 03 00550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</si>
  <si>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</si>
  <si>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</si>
  <si>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</si>
  <si>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</si>
  <si>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</si>
  <si>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51 0 06 00000</t>
  </si>
  <si>
    <t>Выполнение других обязательств государства</t>
  </si>
  <si>
    <t>51 0 06 00920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</si>
  <si>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</si>
  <si>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51 0 07 00000</t>
  </si>
  <si>
    <t>51 0 07 00920</t>
  </si>
  <si>
    <t>Основное мероприятие "Совершенствование системы управления государственным долгом Калужской области"</t>
  </si>
  <si>
    <t>51 0 09 00000</t>
  </si>
  <si>
    <t>51 0 09 00920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</si>
  <si>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</si>
  <si>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51 0 10 00000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</si>
  <si>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</si>
  <si>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</si>
  <si>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Иные межбюджетные трансферты</t>
  </si>
  <si>
    <t>540</t>
  </si>
  <si>
    <t>Непрограммные расходы региональных органов исполнительной власти</t>
  </si>
  <si>
    <t>98 0 00 00000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</si>
  <si>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</si>
  <si>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</si>
  <si>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</si>
  <si>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</si>
  <si>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</si>
  <si>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99 9 00 51180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</si>
  <si>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</si>
  <si>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</si>
  <si>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</si>
  <si>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</si>
  <si>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</si>
  <si>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51 0 08 00000</t>
  </si>
  <si>
    <t>Процентные платежи по государственному долгу Калужской области</t>
  </si>
  <si>
    <t>51 0 08 00650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</si>
  <si>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</si>
  <si>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</si>
  <si>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</si>
  <si>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</si>
  <si>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</si>
  <si>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</si>
  <si>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</si>
  <si>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</si>
  <si>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</si>
  <si>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51 0 04 00000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</si>
  <si>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</si>
  <si>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51 0 04 00210</t>
  </si>
  <si>
    <t>Дотации</t>
  </si>
  <si>
    <t>510</t>
  </si>
  <si>
    <t>Прочие межбюджетные трансферты общего характера</t>
  </si>
  <si>
    <t>1403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</si>
  <si>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</si>
  <si>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51 0 04 00220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</si>
  <si>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</si>
  <si>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51 0 05 00000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</si>
  <si>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</si>
  <si>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51 0 05 00150</t>
  </si>
  <si>
    <t>Прочие расходы за счет межбюджетных трансфертов других уровней</t>
  </si>
  <si>
    <t>98 1 00 00000</t>
  </si>
  <si>
    <t>Развитие и поддержка социальной, инженерной и инновационной инфраструктуры наукоградов Российской Федерации</t>
  </si>
  <si>
    <t>98 1 00 51580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</si>
  <si>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</si>
  <si>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</si>
  <si>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</si>
  <si>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</si>
  <si>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</si>
  <si>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</si>
  <si>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</si>
  <si>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Расходы на обеспечение деятельности (оказание услуг) государственных учреждений</t>
  </si>
  <si>
    <t>10 0 00 00590</t>
  </si>
  <si>
    <t>Расходы на выплаты персоналу казенных учреждений</t>
  </si>
  <si>
    <t>110</t>
  </si>
  <si>
    <t>Подпрограмма  "Развитие и совершенствование гражданской обороны Калужской области"</t>
  </si>
  <si>
    <t>10 1 00 00000</t>
  </si>
  <si>
    <t>Основное мероприятие "Освежение СИЗ для населения Калужской области"</t>
  </si>
  <si>
    <t>10 1 01 00000</t>
  </si>
  <si>
    <t>Материально-техническое обеспечение в области гражданской обороны</t>
  </si>
  <si>
    <t>10 1 01 11000</t>
  </si>
  <si>
    <t>Подпрограмма  "Обеспечение вызова экстренных оперативных служб по единому номеру "112" в Калужской области"</t>
  </si>
  <si>
    <t>10 2 00 00000</t>
  </si>
  <si>
    <t>Основное мероприятие "Развертывание, ввод в действие и эксплуатационно-техническое обслуживание системы-112 Калужской области"</t>
  </si>
  <si>
    <t>10 2 01 00000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</si>
  <si>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</si>
  <si>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10 2 01 21000</t>
  </si>
  <si>
    <t>Основное мероприятие "Проведение информационно-разъяснительной работы среди населения"</t>
  </si>
  <si>
    <t>10 2 02 00000</t>
  </si>
  <si>
    <t>10 2 02 21000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</si>
  <si>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</si>
  <si>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</si>
  <si>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</si>
  <si>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</si>
  <si>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</si>
  <si>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10 0 00 00770</t>
  </si>
  <si>
    <t>НАЦИОНАЛЬНАЯ ЭКОНОМИКА</t>
  </si>
  <si>
    <t>0400</t>
  </si>
  <si>
    <t>Другие вопросы в области национальной экономики</t>
  </si>
  <si>
    <t>0412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</si>
  <si>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</si>
  <si>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</si>
  <si>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</si>
  <si>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05 1 00 00000</t>
  </si>
  <si>
    <t>Основное мероприятие "Комплексное освоение и развитие территории в целях жилищного строительства и индивидуального жилищного строительства"</t>
  </si>
  <si>
    <t>05 1 02 00000</t>
  </si>
  <si>
    <t>05 1 02 00590</t>
  </si>
  <si>
    <t>Исполнение судебных актов</t>
  </si>
  <si>
    <t>830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</si>
  <si>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</si>
  <si>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</si>
  <si>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Основное мероприятие "Энергосбережение в сфере ЖКХ"</t>
  </si>
  <si>
    <t>30 0 02 00000</t>
  </si>
  <si>
    <t>30 0 02 00590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</si>
  <si>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</si>
  <si>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30 0 06 00000</t>
  </si>
  <si>
    <t>Мероприятия, направленные на энергосбережение и повышение энергоэффективности в Калужской области</t>
  </si>
  <si>
    <t>30 0 06 89110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</si>
  <si>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</si>
  <si>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</si>
  <si>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</si>
  <si>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</si>
  <si>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</si>
  <si>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0500</t>
  </si>
  <si>
    <t>Жилищное хозяйство</t>
  </si>
  <si>
    <t>0501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</si>
  <si>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</si>
  <si>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</si>
  <si>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Основное мероприятие "Развитие рынка жилья экономкласса"</t>
  </si>
  <si>
    <t>05 2 01 00000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</si>
  <si>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</si>
  <si>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</si>
  <si>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>Субсидии</t>
  </si>
  <si>
    <t>520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</si>
  <si>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</si>
  <si>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</si>
  <si>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</si>
  <si>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05 9 00 00000</t>
  </si>
  <si>
    <t>Основное мероприятие "Реализация мероприятий, предусмотренных Законом Калужской области от 08.11.2010 N 63-ОЗ "О стимулировании прогрессивных форм управления жилищным фондом в Калужской области""</t>
  </si>
  <si>
    <t>05 9 04 00000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</si>
  <si>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</si>
  <si>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05 9 04 89050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</si>
  <si>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</si>
  <si>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</si>
  <si>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товариществам собственников жилья на погашение затрат, связанных с регистрацией товариществ собственников жилья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</si>
  <si>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05 9 04 89060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</si>
  <si>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</si>
  <si>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05 9 04 89070</t>
  </si>
  <si>
    <t>Социальные выплаты председателям правлений товариществ собственников жилья 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</si>
  <si>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05 9 04 89090</t>
  </si>
  <si>
    <t>Публичные нормативные социальные выплаты гражданам</t>
  </si>
  <si>
    <t>310</t>
  </si>
  <si>
    <t>Обеспечение мероприятий по капитальному ремонту многоквартирных домов, осуществляемых за счет средств, поступивших от Фонда содействия реформированию жилищно-коммунального хозяйства</t>
  </si>
  <si>
    <t>30 0 02 09501</t>
  </si>
  <si>
    <t>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</t>
  </si>
  <si>
    <t>30 0 02 89190</t>
  </si>
  <si>
    <t>Коммунальное хозяйство</t>
  </si>
  <si>
    <t>0502</t>
  </si>
  <si>
    <t>Возмещение затрат по привлеченным кредитным ресурсам</t>
  </si>
  <si>
    <t>05 1 02 82600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</si>
  <si>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</si>
  <si>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</si>
  <si>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>Подпрограмма "Развитие арендного фонда жилья в Калужской области - жилье для профессионалов"</t>
  </si>
  <si>
    <t>05 4 00 00000</t>
  </si>
  <si>
    <t>Основное мероприятие "Формирование арендного фонда жилья на территории Калужской области и увеличение объемов предложений на рынке арендного жилья"</t>
  </si>
  <si>
    <t>05 4 01 00000</t>
  </si>
  <si>
    <t>Мероприятия в области развития арендного фонда жилья в Калужской области - жилья для профессионалов</t>
  </si>
  <si>
    <t>05 4 01 89030</t>
  </si>
  <si>
    <t>Подпрограмма "Чистая вода в Калужской области"</t>
  </si>
  <si>
    <t>05 7 00 00000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</si>
  <si>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 Калужской области"</t>
  </si>
  <si>
    <t>05 7 01 00000</t>
  </si>
  <si>
    <t>Мероприятия, направленные на развитие водохозяйственного комплекса в Калужской области</t>
  </si>
  <si>
    <t>05 7 01 89040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</si>
  <si>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</si>
  <si>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</si>
  <si>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</si>
  <si>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</si>
  <si>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Взнос в уставный фонд государственного предприятия Калужской области "Калугаоблводоканал"</t>
  </si>
  <si>
    <t>05 7 01 89220</t>
  </si>
  <si>
    <t>Взнос в уставный капитал ООО "Калужский областной водоканал"</t>
  </si>
  <si>
    <t>05 7 01 89230</t>
  </si>
  <si>
    <t>Бюджетные инвестиции иным юридическим лицам</t>
  </si>
  <si>
    <t>450</t>
  </si>
  <si>
    <t>Реализация мероприятий федеральной целевой программы "Чистая вода" на 2011-2017 годы за счет средств областного бюджета</t>
  </si>
  <si>
    <t>05 7 01 R1090</t>
  </si>
  <si>
    <t>Бюджетные инвестиции</t>
  </si>
  <si>
    <t>410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</si>
  <si>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</si>
  <si>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05 8 00 00000</t>
  </si>
  <si>
    <t>Основное мероприятие "Развитие инфраструктуры для обеспечения природным газом потребителей Калужской области"</t>
  </si>
  <si>
    <t>05 8 01 00000</t>
  </si>
  <si>
    <t>Бюджетные инвестиции в сфере жилищно-коммунального хозяйства</t>
  </si>
  <si>
    <t>05 8 01 81500</t>
  </si>
  <si>
    <t>05 8 01 82600</t>
  </si>
  <si>
    <t>05 8 01 82610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</si>
  <si>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затрат подрядным организациям, отобранным на конкурсной основе, по строительству объектов газификации</t>
  </si>
  <si>
    <t>05 8 01 82820</t>
  </si>
  <si>
    <t>Подпрограмма  "Преодоление последствий аварии на Чернобыльской АЭС на территории Калужской области"</t>
  </si>
  <si>
    <t>10 5 00 00000</t>
  </si>
  <si>
    <t>Основное мероприятие "Строительство межпоселковых и уличных газопроводов"</t>
  </si>
  <si>
    <t>10 5 01 00000</t>
  </si>
  <si>
    <t>10 5 01 81500</t>
  </si>
  <si>
    <t>30 0 02 89110</t>
  </si>
  <si>
    <t>Формирование аварийно-технического запаса материальных ресурсов, его содержание и использование</t>
  </si>
  <si>
    <t>30 0 02 89140</t>
  </si>
  <si>
    <t>Другие вопросы в области жилищно-коммунального хозяйства</t>
  </si>
  <si>
    <t>0505</t>
  </si>
  <si>
    <t>05 0 00 00400</t>
  </si>
  <si>
    <t>Основное мероприятие "Организация обучения и повышения квалификации граждан Калужской области на базе профессиональных образовательных учреждений"</t>
  </si>
  <si>
    <t>05 9 03 00000</t>
  </si>
  <si>
    <t>Мероприятия в области правового просвещения населения Калужской области в жилищно-коммунальной сфере</t>
  </si>
  <si>
    <t>05 9 03 89100</t>
  </si>
  <si>
    <t>ОБРАЗОВАНИЕ</t>
  </si>
  <si>
    <t>0700</t>
  </si>
  <si>
    <t>Другие вопросы в области образования</t>
  </si>
  <si>
    <t>0709</t>
  </si>
  <si>
    <t>Государственная программа Калужской области "Развитие образования в Калужской области"</t>
  </si>
  <si>
    <t>02 0 00 00000</t>
  </si>
  <si>
    <t>Подпрограмма "Развитие профессионального образования"</t>
  </si>
  <si>
    <t>02 4 00 00000</t>
  </si>
  <si>
    <t>Основное мероприятие "Развитие инфраструктуры профессиональных образовательных организаций Калужской области"</t>
  </si>
  <si>
    <t>02 4 02 00000</t>
  </si>
  <si>
    <t>02 4 02 82600</t>
  </si>
  <si>
    <t>КУЛЬТУРА, КИНЕМАТОГРАФИЯ</t>
  </si>
  <si>
    <t>0800</t>
  </si>
  <si>
    <t>Культура</t>
  </si>
  <si>
    <t>0801</t>
  </si>
  <si>
    <t>Государственная программа Калужской области "Развитие культуры в Калужской области"</t>
  </si>
  <si>
    <t>11 0 00 00000</t>
  </si>
  <si>
    <t>Подпрограмма "Развитие учреждений культуры и образования в сфере культуры"</t>
  </si>
  <si>
    <t>11 1 00 00000</t>
  </si>
  <si>
    <t>Основное мероприятие "Ремонт, реконструкция зданий и внутренних помещений учреждений культуры, образования в сфере культуры и архивов, строительство зданий и сооружений, благоустройство территорий учреждений культуры, образования в сфере культуры и архивов, укрепление и развитие их материально-технической базы"</t>
  </si>
  <si>
    <t>11 1 06 00000</t>
  </si>
  <si>
    <t>11 1 06 R1110</t>
  </si>
  <si>
    <t>Софинансирование капитальных вложений в объекты муниципальной собственности за счет средств областного бюджета</t>
  </si>
  <si>
    <t>11 1 06 R1120</t>
  </si>
  <si>
    <t>ЗДРАВООХРАНЕНИЕ</t>
  </si>
  <si>
    <t>0900</t>
  </si>
  <si>
    <t>Амбулаторная помощь</t>
  </si>
  <si>
    <t>0902</t>
  </si>
  <si>
    <t>Государственная программа Калужской области "Развитие здравоохранения в Калужской области"</t>
  </si>
  <si>
    <t>01 0 00 00000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</si>
  <si>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</si>
  <si>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</si>
  <si>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</si>
  <si>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01 1 04 00000</t>
  </si>
  <si>
    <t>Детско-взрослая поликлиника на 360 посещений в смену в г. Балабаново</t>
  </si>
  <si>
    <t>01 1 04 82210</t>
  </si>
  <si>
    <t>Другие вопросы в области здравоохранения</t>
  </si>
  <si>
    <t>0909</t>
  </si>
  <si>
    <t>Программа модернизации здравоохранения Калужской области на 2011-2016 годы</t>
  </si>
  <si>
    <t>48 0 00 00000</t>
  </si>
  <si>
    <t>Основное мероприятие "Укрепление материально-технической базы медицинских учреждений"</t>
  </si>
  <si>
    <t>48 0 01 00000</t>
  </si>
  <si>
    <t>Мероприятия программы модернизации здравоохранения Калужской области на 2011-2016 годы в части проектирования, строительства и ввода в эксплуатацию перинатального центра - "Перинатальный центр"</t>
  </si>
  <si>
    <t>48 0 01 82230</t>
  </si>
  <si>
    <t>СОЦИАЛЬНАЯ ПОЛИТИКА</t>
  </si>
  <si>
    <t>1000</t>
  </si>
  <si>
    <t>Социальное обеспечение населения</t>
  </si>
  <si>
    <t>1003</t>
  </si>
  <si>
    <t>Подпрограмма "Обеспечение жильем молодых семей"</t>
  </si>
  <si>
    <t>05 3 00 00000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</si>
  <si>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</si>
  <si>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05 3 01 00000</t>
  </si>
  <si>
    <t>Пособия и компенсации гражданам и иные социальные выплаты, кроме публичных нормативных обязательств</t>
  </si>
  <si>
    <t>05 3 01 89180</t>
  </si>
  <si>
    <t>Социальные выплаты гражданам, кроме публичных нормативных социальных выплат</t>
  </si>
  <si>
    <t>320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</si>
  <si>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областного бюджета</t>
  </si>
  <si>
    <t>05 3 01 R0200</t>
  </si>
  <si>
    <t>ФИЗИЧЕСКАЯ КУЛЬТУРА И СПОРТ</t>
  </si>
  <si>
    <t>1100</t>
  </si>
  <si>
    <t>Массовый спорт</t>
  </si>
  <si>
    <t>1102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</si>
  <si>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</si>
  <si>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</si>
  <si>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</si>
  <si>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</si>
  <si>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"Строительство, реконструкция спортивных объектов областной собственности (в том числе физкультурно-оздоровительных комплексов), в том числе оплата расходов на проведение изготовления проектно-сметной документации, предпроектных работ, инженерно-геодезических, инженерно-геологических и инженерно-экологических изысканий, государственной экспертизы проектно-сметной документации и осуществление входного контроля над проектно-сметной документацией"</t>
  </si>
  <si>
    <t>13 1 04 00000</t>
  </si>
  <si>
    <t>Реализация мероприятий по подготовке и проведению чемпионата мира по футболу в 2018 году в Российской Федерации за счет средств областного бюджета</t>
  </si>
  <si>
    <t>13 1 04 R1540</t>
  </si>
  <si>
    <t>Основное мероприятие "Предоставление субсидий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области"</t>
  </si>
  <si>
    <t>13 1 05 00000</t>
  </si>
  <si>
    <t>13 1 05 82600</t>
  </si>
  <si>
    <t>112</t>
  </si>
  <si>
    <t>Дорожное хозяйство (дорожные фонды)</t>
  </si>
  <si>
    <t>0409</t>
  </si>
  <si>
    <t>Государственная программа Калужской области "Развитие дорожного хозяйства Калужской области"</t>
  </si>
  <si>
    <t>24 0 00 00000</t>
  </si>
  <si>
    <t>24 0 00 00400</t>
  </si>
  <si>
    <t>Подпрограмма "Совершенствование и развитие сети автомобильных дорог Калужской области"</t>
  </si>
  <si>
    <t>24 2 00 00000</t>
  </si>
  <si>
    <t>24 2 00 00590</t>
  </si>
  <si>
    <t>Основное мероприятие "Строительство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них"</t>
  </si>
  <si>
    <t>24 2 01 00000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</si>
  <si>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</si>
  <si>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</si>
  <si>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Строительство  обхода г. Калуги на участке Секиотово-Анненки с мостом через реку Оку</t>
  </si>
  <si>
    <t>24 2 01 85050</t>
  </si>
  <si>
    <t>Реконструкция мостового перехода через реку Жиздра с подходом к мосту на участке автодороги АДНП 249(Кз) 318/10-пл. 6-о в/ч 95855 в Козельском районе с км 0+000 по км 0+550</t>
  </si>
  <si>
    <t>24 2 01 85080</t>
  </si>
  <si>
    <t>Реконструкция мостового перехода через реку Другуска с подходами на автодороге Козельск-Ульяново-Дудоровский-Хвастовичи в Козельском районе</t>
  </si>
  <si>
    <t>24 2 01 85090</t>
  </si>
  <si>
    <t>Основное мероприятие "Ремонт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</si>
  <si>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24 2 02 00000</t>
  </si>
  <si>
    <t>24 2 02 85000</t>
  </si>
  <si>
    <t>Основное мероприятие "Содержание автомобильных дорог общего пользования регионального или межмуниципального значения и искусственных дорожных сооружений на них"</t>
  </si>
  <si>
    <t>24 2 03 00000</t>
  </si>
  <si>
    <t>24 2 03 85000</t>
  </si>
  <si>
    <t>Основное мероприятие "Обеспечение транспортной безопасности"</t>
  </si>
  <si>
    <t>24 2 04 00000</t>
  </si>
  <si>
    <t>24 2 04 85000</t>
  </si>
  <si>
    <t>Основное мероприятие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</si>
  <si>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>24 2 05 00000</t>
  </si>
  <si>
    <t>24 2 05 85000</t>
  </si>
  <si>
    <t>Основное мероприятие "Оказание государственной поддержки органам местного самоуправления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</si>
  <si>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24 2 06 00000</t>
  </si>
  <si>
    <t>24 2 06 85000</t>
  </si>
  <si>
    <t>Реализация мероприятий федеральной целевой программы "Устойчивое развитие сельских территорий на 2014-2017 годы и на период до 2020 года" за счет средств областного бюджета</t>
  </si>
  <si>
    <t>24 2 06 R0180</t>
  </si>
  <si>
    <t>Основное мероприятие "Капитальный 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</si>
  <si>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24 2 08 00000</t>
  </si>
  <si>
    <t>24 2 08 85000</t>
  </si>
  <si>
    <t>Подпрограмма "Повышение безопасности дорожного движения в Калужской области"</t>
  </si>
  <si>
    <t>24 Б 00 00000</t>
  </si>
  <si>
    <t>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</si>
  <si>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Б 02 00000</t>
  </si>
  <si>
    <t>Реализация мероприятий подпрограммы "Повышение безопасности дорожного движения Калужской области"</t>
  </si>
  <si>
    <t>24 Б 02 85070</t>
  </si>
  <si>
    <t>Прочие мероприятия в области национальной экономики</t>
  </si>
  <si>
    <t>75 0 00 00000</t>
  </si>
  <si>
    <t>Прочие мероприятия в области дорожного хозяйства</t>
  </si>
  <si>
    <t>75 2 00 00000</t>
  </si>
  <si>
    <t>Реализация других мероприятий в области дорожного хозяйства</t>
  </si>
  <si>
    <t>75 2 00 85410</t>
  </si>
  <si>
    <t>Стипендии</t>
  </si>
  <si>
    <t>340</t>
  </si>
  <si>
    <t>128</t>
  </si>
  <si>
    <t>Подпрограмма "Обеспечение государственного жилищного контроля (надзора) на территории Калужской области"</t>
  </si>
  <si>
    <t>05 Г 00 00000</t>
  </si>
  <si>
    <t>05 Г 00 00400</t>
  </si>
  <si>
    <t>129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</si>
  <si>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</si>
  <si>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Б 00 00000</t>
  </si>
  <si>
    <t>05 Б 00 00400</t>
  </si>
  <si>
    <t>154</t>
  </si>
  <si>
    <t>Подпрограмма "Обеспечение формирования и содержания архивных фондов в Калужской области"</t>
  </si>
  <si>
    <t>11 4 00 00000</t>
  </si>
  <si>
    <t>Основное мероприятие "Формирование, содержание архивных фондов и оказание информационных услуг"</t>
  </si>
  <si>
    <t>11 4 01 00000</t>
  </si>
  <si>
    <t>11 4 01 00400</t>
  </si>
  <si>
    <t>11 4 01 00590</t>
  </si>
  <si>
    <t>Формирование и содержание архивных фондов</t>
  </si>
  <si>
    <t>11 4 01 00800</t>
  </si>
  <si>
    <t>301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</si>
  <si>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</si>
  <si>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</si>
  <si>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представительства Правительства Калужской области при Правительстве Российской Федерации</t>
  </si>
  <si>
    <t>86 0 00 00000</t>
  </si>
  <si>
    <t>Заместители Губернатора Калужской области</t>
  </si>
  <si>
    <t>86 0 00 00460</t>
  </si>
  <si>
    <t>86 0 00 00400</t>
  </si>
  <si>
    <t>522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</si>
  <si>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</si>
  <si>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</si>
  <si>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53 0 00 00400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</si>
  <si>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</si>
  <si>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</si>
  <si>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</si>
  <si>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Администрации Губернатора Калужской области</t>
  </si>
  <si>
    <t>74 0 00 00000</t>
  </si>
  <si>
    <t>Высшее должностное лицо субъекта Российской Федерации</t>
  </si>
  <si>
    <t>74 0 00 00450</t>
  </si>
  <si>
    <t>74 0 00 00400</t>
  </si>
  <si>
    <t>74 0 00 00460</t>
  </si>
  <si>
    <t>Проведение областного конкурса "Лучший муниципальный служащий"</t>
  </si>
  <si>
    <t>74 0 00 00570</t>
  </si>
  <si>
    <t>74 0 00 00590</t>
  </si>
  <si>
    <t>Профессиональная подготовка, переподготовка и повышение квалификации</t>
  </si>
  <si>
    <t>0705</t>
  </si>
  <si>
    <t>Ведомственная целевая программа "Развитие государственной гражданской службы Калужской области"</t>
  </si>
  <si>
    <t>54 0 00 00000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</si>
  <si>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</si>
  <si>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54 0 01 00000</t>
  </si>
  <si>
    <t>Переподготовка и повышение квалификации кадров</t>
  </si>
  <si>
    <t>54 0 01 00780</t>
  </si>
  <si>
    <t>Подготовка управленческих кадров для организаций народного хозяйства</t>
  </si>
  <si>
    <t>74 0 00 00610</t>
  </si>
  <si>
    <t>Обучение и развитие кадрового потенциала</t>
  </si>
  <si>
    <t>74 0 00 00630</t>
  </si>
  <si>
    <t>Субсидии автономным учреждениям</t>
  </si>
  <si>
    <t>620</t>
  </si>
  <si>
    <t>731</t>
  </si>
  <si>
    <t>Ведомственная целевая программа "Защита прав человека и правовое просвещение"</t>
  </si>
  <si>
    <t>55 0 00 00000</t>
  </si>
  <si>
    <t>Основное мероприятие "Содействие восстановлению нарушенных прав и свобод человека и гражданина на территории Калужской области"</t>
  </si>
  <si>
    <t>55 0 01 00000</t>
  </si>
  <si>
    <t>55 0 01 00400</t>
  </si>
  <si>
    <t>732</t>
  </si>
  <si>
    <t>Органы юстиции</t>
  </si>
  <si>
    <t>0304</t>
  </si>
  <si>
    <t>Осуществление переданных полномочий</t>
  </si>
  <si>
    <t>87 0 00 00000</t>
  </si>
  <si>
    <t>Осуществление переданных полномочий Российской Федерации по государственной регистрации актов гражданского состояния</t>
  </si>
  <si>
    <t>87 0 00 59340</t>
  </si>
  <si>
    <t>733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</si>
  <si>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</si>
  <si>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11 3 00 00000</t>
  </si>
  <si>
    <t>Основное мероприятие "Обеспечение сохранения, использования и популяризации объектов культурного наследия"</t>
  </si>
  <si>
    <t>11 3 01 00000</t>
  </si>
  <si>
    <t>Обеспечение государственной охраны, сохранения, использования и популяризации объектов культурного наследия и военно-мемориальных объектов</t>
  </si>
  <si>
    <t>11 3 01 05100</t>
  </si>
  <si>
    <t>Другие вопросы в области культуры, кинематографии</t>
  </si>
  <si>
    <t>0804</t>
  </si>
  <si>
    <t>Основное мероприятие "Выполнение функций государственными органами власти Калужской области в сфере культуры"</t>
  </si>
  <si>
    <t>11 3 02 00000</t>
  </si>
  <si>
    <t>11 3 02 00400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</si>
  <si>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</si>
  <si>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87 0 00 59540</t>
  </si>
  <si>
    <t>735</t>
  </si>
  <si>
    <t>Общеэкономические вопросы</t>
  </si>
  <si>
    <t>0401</t>
  </si>
  <si>
    <t>Государственная программа Калужской области "Экономическое развитие в Калужской области"</t>
  </si>
  <si>
    <t>15 0 00 00000</t>
  </si>
  <si>
    <t>15 0 00 00400</t>
  </si>
  <si>
    <t>Подпрограмма "Совершенствование государственного управления и регулирования в Калужской области"</t>
  </si>
  <si>
    <t>15 7 00 00000</t>
  </si>
  <si>
    <t>Основное мероприятие " Информатизация и автоматизация процессов государственного управления и регулирования"</t>
  </si>
  <si>
    <t>15 7 01 00000</t>
  </si>
  <si>
    <t>Реализация мероприятий подпрограммы "Совершенствование государственного  управления и регулирования в Калужской области"</t>
  </si>
  <si>
    <t>15 7 01 80010</t>
  </si>
  <si>
    <t>Подпрограмма "Развитие торговли в Калужской области"</t>
  </si>
  <si>
    <t>15 И 00 00000</t>
  </si>
  <si>
    <t>Основное мероприятие "Стимулирование предоставления населению качественных услуг торговли"</t>
  </si>
  <si>
    <t>15 И 01 00000</t>
  </si>
  <si>
    <t>Реализация мероприятий подпрограммы "Развитие торговли в Калужской области"</t>
  </si>
  <si>
    <t>15 И 01 80020</t>
  </si>
  <si>
    <t>738</t>
  </si>
  <si>
    <t>Сельское хозяйство и рыболовство</t>
  </si>
  <si>
    <t>0405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</si>
  <si>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</si>
  <si>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</si>
  <si>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57 0 00 00400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</si>
  <si>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</si>
  <si>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57 0 00 88010</t>
  </si>
  <si>
    <t>Организация и проведение мероприятий по отлову и содержанию безнадзорных животных</t>
  </si>
  <si>
    <t>57 0 00 88410</t>
  </si>
  <si>
    <t>Прочие мероприятия в  области сельского хозяйства и рыболовства</t>
  </si>
  <si>
    <t>75 1 00 00000</t>
  </si>
  <si>
    <t>Расходы на проведение мероприятий по отчуждению, убою животных и изъятию продуктов животноводства, их уничтожению и утилизации</t>
  </si>
  <si>
    <t>75 1 00 00690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</si>
  <si>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</si>
  <si>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75 1 00 00710</t>
  </si>
  <si>
    <t>Специальные расходы</t>
  </si>
  <si>
    <t>880</t>
  </si>
  <si>
    <t>740</t>
  </si>
  <si>
    <t>Среднее профессиональное образование</t>
  </si>
  <si>
    <t>0704</t>
  </si>
  <si>
    <t>Подпрограмма "Кадровые ресурсы здравоохранения Калужской области"</t>
  </si>
  <si>
    <t>01 Б 00 00000</t>
  </si>
  <si>
    <t>Основное мероприятие "Обеспечение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области"</t>
  </si>
  <si>
    <t>01 Б 03 00000</t>
  </si>
  <si>
    <t>01 Б 03 00590</t>
  </si>
  <si>
    <t>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</t>
  </si>
  <si>
    <t>01 Б 03 01290</t>
  </si>
  <si>
    <t>Стационарная медицинская помощь</t>
  </si>
  <si>
    <t>0901</t>
  </si>
  <si>
    <t>Основное мероприятие" 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детей"</t>
  </si>
  <si>
    <t>01 1 01 00000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</si>
  <si>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Профилактики развития зависимостей, включая сокращение потребления табака, алкоголя, наркотических средств и психоактивных веществ, в том числе  у детей</t>
  </si>
  <si>
    <t>01 1 01 01010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</si>
  <si>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</si>
  <si>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01 2 00 00000</t>
  </si>
  <si>
    <t>Основное мероприятие "Совершенствование системы оказания медицинской помощи больным туберкулезом"</t>
  </si>
  <si>
    <t>01 2 01 00000</t>
  </si>
  <si>
    <t>Совершенствование системы оказания медицинской помощи больным туберкулезом</t>
  </si>
  <si>
    <t>01 2 01 01050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</si>
  <si>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</si>
  <si>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01 2 01 51740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</si>
  <si>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</si>
  <si>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01 2 02 00000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</si>
  <si>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</si>
  <si>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01 2 02 01060</t>
  </si>
  <si>
    <t>Основное мероприятие "Совершенствование системы оказания медицинской помощи наркологическим больным"</t>
  </si>
  <si>
    <t>01 2 03 00000</t>
  </si>
  <si>
    <t>Совершенствование системы оказания медицинской помощи наркологическим больным</t>
  </si>
  <si>
    <t>01 2 03 01070</t>
  </si>
  <si>
    <t>Основное мероприятие "Совершенствование системы оказания медицинской помощи больным психическими расстройствами и расстройствами поведения"</t>
  </si>
  <si>
    <t>01 2 04 00000</t>
  </si>
  <si>
    <t>Совершенствование системы оказания медицинской помощи больным психическими расстройствами и расстройствами поведения</t>
  </si>
  <si>
    <t>01 2 04 01080</t>
  </si>
  <si>
    <t>Основное мероприятие "Совершенствование системы оказания медицинской помощи больным с прочими заболеваниями"</t>
  </si>
  <si>
    <t>01 2 09 00000</t>
  </si>
  <si>
    <t>Совершенствование системы оказания медицинской помощи больным с прочими заболеваниями</t>
  </si>
  <si>
    <t>01 2 09 01120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</si>
  <si>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</si>
  <si>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01 2 10 00000</t>
  </si>
  <si>
    <t>Совершенствование высокотехнологичной медицинской помощи, развитие новых эффективных методов лечения</t>
  </si>
  <si>
    <t>01 2 10 01130</t>
  </si>
  <si>
    <t>Подпрограмма "Охрана здоровья матери и ребенка"</t>
  </si>
  <si>
    <t>01 4 00 00000</t>
  </si>
  <si>
    <t>Основное мероприятие "Создание системы раннего выявления и коррекции нарушений развития ребенка"</t>
  </si>
  <si>
    <t>01 4 02 00000</t>
  </si>
  <si>
    <t>Создание системы раннего выявления и коррекции нарушений развития ребенка</t>
  </si>
  <si>
    <t>01 4 02 01170</t>
  </si>
  <si>
    <t>Подпрограмма "Развитие медицинской реабилитации и санаторно-курортного лечения, в том числе детям"</t>
  </si>
  <si>
    <t>01 5 00 00000</t>
  </si>
  <si>
    <t>Основное мероприятие "Дооснащение оборудованием отделений (кабинетов) реабилитации в соответствии с Порядком организации медицинской помощи по реабилитации"</t>
  </si>
  <si>
    <t>01 5 02 00000</t>
  </si>
  <si>
    <t>01 5 02 01120</t>
  </si>
  <si>
    <t>Подпрограмма "Оказание паллиативной помощи, в том числе детям"</t>
  </si>
  <si>
    <t>01 6 00 00000</t>
  </si>
  <si>
    <t>Основное мероприятие "Оказание паллиативной помощи взрослым"</t>
  </si>
  <si>
    <t>01 6 01 00000</t>
  </si>
  <si>
    <t>Оказание паллиативной помощи взрослым</t>
  </si>
  <si>
    <t>01 6 01 01230</t>
  </si>
  <si>
    <t>Основное мероприятие "Оказание паллиативной помощи детям"</t>
  </si>
  <si>
    <t>01 6 02 00000</t>
  </si>
  <si>
    <t>Оказание паллиативной помощи детям</t>
  </si>
  <si>
    <t>01 6 02 01240</t>
  </si>
  <si>
    <t>Основное мероприятие "Профилактика инфекционных заболеваний, включая иммунопрофилактику"</t>
  </si>
  <si>
    <t>01 1 02 00000</t>
  </si>
  <si>
    <t>Профилактика инфекционных заболеваний, включая иммунопрофилактику</t>
  </si>
  <si>
    <t>01 1 02 01020</t>
  </si>
  <si>
    <t>Основное мероприятие "Профилактика ВИЧ, вирусных гепатитов и других инфекционных заболеваний"</t>
  </si>
  <si>
    <t>01 1 03 00000</t>
  </si>
  <si>
    <t>Профилактика ВИЧ, вирусных гепатитов</t>
  </si>
  <si>
    <t>01 1 03 01030</t>
  </si>
  <si>
    <t>Мероприятия по профилактике, выявлению, мониторингу лечения и лечению лиц, инфицированных вирусами иммунодефицита человека и гепатитов В и С</t>
  </si>
  <si>
    <t>01 1 03 50720</t>
  </si>
  <si>
    <t>Реализация мероприятий по профилактике ВИЧ-инфекции и гепатитов В и С</t>
  </si>
  <si>
    <t>01 1 03 51790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</si>
  <si>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</si>
  <si>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01 1 04 01040</t>
  </si>
  <si>
    <t>Реализация отдельных мероприятий Государственной программы Российской Федерации "Развитие здравоохранения"</t>
  </si>
  <si>
    <t>01 2 02 53820</t>
  </si>
  <si>
    <t>Скорая медицинская помощь</t>
  </si>
  <si>
    <t>0904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</si>
  <si>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</si>
  <si>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01 2 07 00000</t>
  </si>
  <si>
    <t>Совершенствование оказания скорой, в том числе скорой специализированной, медицинской помощи, медицинской эвакуации</t>
  </si>
  <si>
    <t>01 2 07 01100</t>
  </si>
  <si>
    <t>Санаторно-оздоровительная помощь</t>
  </si>
  <si>
    <t>0905</t>
  </si>
  <si>
    <t>Основное мероприятие "Обеспечение пациентов санаторным лечением в рамках государственного задания"</t>
  </si>
  <si>
    <t>01 5 05 00000</t>
  </si>
  <si>
    <t>01 5 05 00590</t>
  </si>
  <si>
    <t>Медицинская реабилитация пациентов в санаториях</t>
  </si>
  <si>
    <t>01 5 05 01220</t>
  </si>
  <si>
    <t>Заготовка, переработка, хранение и обеспечение безопасности донорской крови и ее компонентов</t>
  </si>
  <si>
    <t>0906</t>
  </si>
  <si>
    <t>Основное мероприятие "Развитие службы крови"</t>
  </si>
  <si>
    <t>01 2 11 00000</t>
  </si>
  <si>
    <t>Развитие службы крови</t>
  </si>
  <si>
    <t>01 2 11 01140</t>
  </si>
  <si>
    <t>01 2 09 00590</t>
  </si>
  <si>
    <t>Подпрограмма "Совершенствование системы лекарственного обеспечения, в том числе в амбулаторных условиях"</t>
  </si>
  <si>
    <t>01 7 00 00000</t>
  </si>
  <si>
    <t>Основное мероприятие "Совершенствование обеспечения отдельных категорий граждан, имеющих право на государственную социальную помощь, необходимыми лекарственными препаратами и медицинскими изделиями, а также специализированными продуктами лечебного питания для детей-инвалидов за счет средств федерального бюджета"</t>
  </si>
  <si>
    <t>01 7 01 00000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</si>
  <si>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</si>
  <si>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01 7 01 51610</t>
  </si>
  <si>
    <t>Основное мероприятие "Осуществление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при трансплантации органов и (или) тканей"</t>
  </si>
  <si>
    <t>01 7 03 00000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</si>
  <si>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</si>
  <si>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01 7 03 51330</t>
  </si>
  <si>
    <t>Основное мероприятие "Совершенствование обеспечения отдельных категорий граждан лекарственными препаратами, изделиями медицинского назначения в соответствии с постановлением Правительства Российской Федерации от 30.07.1994 N 890 и дорогостоящими специфическими препаратами за счет средств областного бюджета"</t>
  </si>
  <si>
    <t>01 7 04 00000</t>
  </si>
  <si>
    <t>01 7 04 00590</t>
  </si>
  <si>
    <t>Обеспечение потребности отдельных категорий граждан в необходимых лекарственных препаратах и медицинских изделиях, а также специализированными продуктами лечебного питания</t>
  </si>
  <si>
    <t>01 7 04 01250</t>
  </si>
  <si>
    <t>Основное мероприятие "Совершенствование обеспечения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инвалидности, специфическими лекарственными препаратами за счет средств областного бюджета"</t>
  </si>
  <si>
    <t>01 7 05 00000</t>
  </si>
  <si>
    <t>01 7 05 01250</t>
  </si>
  <si>
    <t>Основное мероприятие "Обеспечение детей, страдающих сахарным диабетом, расходными материалами для инсулиновых помп, глюкометрами и тест-полосками к ним"</t>
  </si>
  <si>
    <t>01 7 06 00000</t>
  </si>
  <si>
    <t>01 7 06 01250</t>
  </si>
  <si>
    <t>Подпрограмма "Совершенствование системы территориального планирования здравоохранения Калужской области"</t>
  </si>
  <si>
    <t>01 9 00 00000</t>
  </si>
  <si>
    <t>Основное мероприятие "Выполнение функций государственными органами исполнительной власти в сфере здравоохранения"</t>
  </si>
  <si>
    <t>01 9 07 00000</t>
  </si>
  <si>
    <t>01 9 07 00400</t>
  </si>
  <si>
    <t>Основное мероприятие "Создание оптимальной и эффективной системы здравоохранения"</t>
  </si>
  <si>
    <t>01 9 08 00000</t>
  </si>
  <si>
    <t>Создание оптимальной и эффективной системы здравоохранения области</t>
  </si>
  <si>
    <t>01 9 08 01270</t>
  </si>
  <si>
    <t>Основное мероприятие "Формирование и расширение системы материальных и моральных стимулов для медицинских работников, решение социально-бытовых вопросов"</t>
  </si>
  <si>
    <t>01 Б 02 00000</t>
  </si>
  <si>
    <t>Формирование и расширение системы материальных и моральных стимулов для медицинских работников, решение социально-бытовых вопросов</t>
  </si>
  <si>
    <t>01 Б 02 01280</t>
  </si>
  <si>
    <t>Территориальная программа обязательного медицинского страхования</t>
  </si>
  <si>
    <t>73 0 00 00000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</si>
  <si>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</si>
  <si>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73 0 00 00930</t>
  </si>
  <si>
    <t>Межбюджетные трансферты бюджету Федерального фонда обязательного медицинского страхования</t>
  </si>
  <si>
    <t>560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</si>
  <si>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</t>
  </si>
  <si>
    <t>741</t>
  </si>
  <si>
    <t>Фундаментальные исследования</t>
  </si>
  <si>
    <t>0110</t>
  </si>
  <si>
    <t>Подпрограмма "Поддержка научно-исследовательской деятельности"</t>
  </si>
  <si>
    <t>02 7 00 00000</t>
  </si>
  <si>
    <t>Основное мероприятие "Поддержка фундаментальных научных исследований"</t>
  </si>
  <si>
    <t>02 7 01 00000</t>
  </si>
  <si>
    <t>Поддержка фундаментальных научных исследований</t>
  </si>
  <si>
    <t>02 7 01 00670</t>
  </si>
  <si>
    <t>Дошкольное образование</t>
  </si>
  <si>
    <t>0701</t>
  </si>
  <si>
    <t>Подпрограмма "Развитие дошкольного образования"</t>
  </si>
  <si>
    <t>02 1 00 00000</t>
  </si>
  <si>
    <t>Организация предоставления дошкольного образования в государственных дошкольных образовательных организациях области</t>
  </si>
  <si>
    <t>02 1 00 02010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</si>
  <si>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</si>
  <si>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02 1 02 00000</t>
  </si>
  <si>
    <t>02 1 02 02010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</si>
  <si>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</si>
  <si>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02 1 02 02020</t>
  </si>
  <si>
    <t>Общее образование</t>
  </si>
  <si>
    <t>0702</t>
  </si>
  <si>
    <t>Подпрограмма "Развитие общего образования"</t>
  </si>
  <si>
    <t>02 2 00 00000</t>
  </si>
  <si>
    <t>Основное мероприятие "Обеспечение предоставления качественного общего образования в муниципальных и частных общеобразовательных организациях Калужской области"</t>
  </si>
  <si>
    <t>02 2 02 00000</t>
  </si>
  <si>
    <t>Организация предоставления  качественного общего образования в государственных  общеобразовательных организациях области</t>
  </si>
  <si>
    <t>02 2 02 02050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</si>
  <si>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</si>
  <si>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02 2 02 02060</t>
  </si>
  <si>
    <t>Осуществление ежемесячных денежных выплат работникам муниципальных общеобразовательных организаций области</t>
  </si>
  <si>
    <t>02 2 02 02070</t>
  </si>
  <si>
    <t>Модернизация системы образования области</t>
  </si>
  <si>
    <t>02 2 02 02090</t>
  </si>
  <si>
    <t>Подпрограмма "Развитие дополнительного образования детей"</t>
  </si>
  <si>
    <t>02 3 00 00000</t>
  </si>
  <si>
    <t>Основное мероприятие "Организация предоставления дополнительного образования в государственных образовательных организациях дополнительного образования детей Калужской области"</t>
  </si>
  <si>
    <t>02 3 02 00000</t>
  </si>
  <si>
    <t>Организация предоставления дополнительного образования  детей в государственных образовательных организациях дополнительного образования детей области</t>
  </si>
  <si>
    <t>02 3 02 02110</t>
  </si>
  <si>
    <t>Модернизация дополнительного образования детей области</t>
  </si>
  <si>
    <t>02 3 02 02120</t>
  </si>
  <si>
    <t>Организация предоставления образования в государственных образовательных организациях среднего и дополнительного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</t>
  </si>
  <si>
    <t>02 4 02 02130</t>
  </si>
  <si>
    <t>Создание условий для инновационного развития средних профессиональных образовательных организаций и повышения качества профессиональной подготовки</t>
  </si>
  <si>
    <t>02 4 02 02140</t>
  </si>
  <si>
    <t>Премии и гранты</t>
  </si>
  <si>
    <t>350</t>
  </si>
  <si>
    <t>Государственные гарантии детей-сирот и пр., обучающихся в государственных образовательных организациях</t>
  </si>
  <si>
    <t>02 4 02 02150</t>
  </si>
  <si>
    <t>Поддержка молодых специалистов - педагогических работников</t>
  </si>
  <si>
    <t>02 2 02 02100</t>
  </si>
  <si>
    <t>Подпрограмма "Создание условий для получения качественного образования"</t>
  </si>
  <si>
    <t>02 5 00 00000</t>
  </si>
  <si>
    <t>Основное мероприятие "Повышение уровня комплексной безопасности образовательных организаций"</t>
  </si>
  <si>
    <t>02 5 02 00000</t>
  </si>
  <si>
    <t>Развитие информационной образовательной среды</t>
  </si>
  <si>
    <t>02 5 02 02200</t>
  </si>
  <si>
    <t>Подпрограмма "Обеспечение функционирования системы образования региона и реализации государственной программы"</t>
  </si>
  <si>
    <t>02 8 00 00000</t>
  </si>
  <si>
    <t>Основное мероприятие "Обеспечение образовательных организаций аттестационно-бланочной и другой документацией"</t>
  </si>
  <si>
    <t>02 8 02 00000</t>
  </si>
  <si>
    <t>Обеспечение повышения квалификации педагогических работников области, проведение мониторинговых и других исследований системы образования, проведение оценки качества образования и т.д.</t>
  </si>
  <si>
    <t>02 8 02 02250</t>
  </si>
  <si>
    <t>Молодежная политика и оздоровление детей</t>
  </si>
  <si>
    <t>0707</t>
  </si>
  <si>
    <t>Поддержка ученых, преподавателей, талантливой молодежи и пропаганда их достижений</t>
  </si>
  <si>
    <t>02 7 00 00680</t>
  </si>
  <si>
    <t>Подпрограмма "Организация отдыха и оздоровления детей Калужской области"</t>
  </si>
  <si>
    <t>02 9 00 00000</t>
  </si>
  <si>
    <t>Основное мероприятие "Обеспечение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оздоровления"</t>
  </si>
  <si>
    <t>02 9 03 00000</t>
  </si>
  <si>
    <t>Организация отдыха и оздоровления детей</t>
  </si>
  <si>
    <t>02 9 03 03340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</si>
  <si>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</si>
  <si>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</si>
  <si>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Мероприятия в рамках реализации государственной программы Калужской области "Патриотическое воспитание населения Калужской области"</t>
  </si>
  <si>
    <t>22 0 00 07100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</si>
  <si>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</si>
  <si>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</si>
  <si>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Реализация мероприятий в рамках государственной программы Калужской области "Укрепление единства российской нации и этнокультурное развитие в Калужской области"</t>
  </si>
  <si>
    <t>33 0 00 74020</t>
  </si>
  <si>
    <t>Государственная программа Калужской области "Молодежь Калужской области"</t>
  </si>
  <si>
    <t>46 0 00 00000</t>
  </si>
  <si>
    <t>Основное мероприятие "Вовлечение молодежи в социальную практику"</t>
  </si>
  <si>
    <t>46 0 01 00000</t>
  </si>
  <si>
    <t>Вовлечение молодежи в социальную практику</t>
  </si>
  <si>
    <t>46 0 01 06200</t>
  </si>
  <si>
    <t>Основное мероприятие "Поддержка молодежных инициатив и организация досуга молодежи"</t>
  </si>
  <si>
    <t>46 0 02 00000</t>
  </si>
  <si>
    <t>Поддержка молодежных инициатив и организация досуга молодежи</t>
  </si>
  <si>
    <t>46 0 02 06210</t>
  </si>
  <si>
    <t>02 0 00 00400</t>
  </si>
  <si>
    <t>Транспортное обеспечение обучающихся  в государственных и муниципальных образовательных организациях, реализующих основные общеобразовательные программы</t>
  </si>
  <si>
    <t>02 5 02 02210</t>
  </si>
  <si>
    <t>Социальное обслуживание населения</t>
  </si>
  <si>
    <t>1002</t>
  </si>
  <si>
    <t>Обеспечение деятельности центров социальной помощи семье и детям и центров организации детского и семейного отдыха</t>
  </si>
  <si>
    <t>02 9 03 03390</t>
  </si>
  <si>
    <t>Охрана семьи и детства</t>
  </si>
  <si>
    <t>1004</t>
  </si>
  <si>
    <t>Выплата компенсации части родительской платы за присмотр и уход за ребенком</t>
  </si>
  <si>
    <t>02 1 02 02030</t>
  </si>
  <si>
    <t>742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</si>
  <si>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</si>
  <si>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</si>
  <si>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Подпрограмма "Развитие сельского хозяйства и рынков сельскохозяйственной продукции в Калужской области"</t>
  </si>
  <si>
    <t>25 1 00 00000</t>
  </si>
  <si>
    <t>Основное мероприятие "Развитие системы сбыта и регулирования рынков сельскохозяйственной продукции"</t>
  </si>
  <si>
    <t>25 1 01 00000</t>
  </si>
  <si>
    <t>Прогнозирование структуры производства и потребления по основным видам сельскохозяйственной продукции, проведение выставок, ярмарок, конкурсов и других мероприятий в сельском хозяйстве</t>
  </si>
  <si>
    <t>25 1 01 88110</t>
  </si>
  <si>
    <t>Основное мероприятие "Развитие оптово-распределительных центров и инфраструктуры системы социального питания"</t>
  </si>
  <si>
    <t>25 1 02 00000</t>
  </si>
  <si>
    <t>Возмещение части процентной ставки по краткосрочным кредитам (займам) на переработку продукции растениеводства и животноводства за счет средств областного бюджета</t>
  </si>
  <si>
    <t>25 1 02 R4500</t>
  </si>
  <si>
    <t>Основное мероприятие "Развитие подотрасли растениеводства и переработки ее продукции"</t>
  </si>
  <si>
    <t>25 1 03 00000</t>
  </si>
  <si>
    <t>25 1 03 50330</t>
  </si>
  <si>
    <t>25 1 03 50340</t>
  </si>
  <si>
    <t>Субсидии на оказание несвязанной поддержки сельскохозяйственным товаропроизводителям в области растениеводства</t>
  </si>
  <si>
    <t>25 1 03 50410</t>
  </si>
  <si>
    <t>Возмещение части затрат на раскорчевку выбывших из эксплуатации старых садов и рекультивацию раскорчеванных площадей за счет средств областного бюджета</t>
  </si>
  <si>
    <t>25 1 03 R0330</t>
  </si>
  <si>
    <t>Возмещение части затрат на закладку и уход за многолетними плодовыми и ягодными насаждениями за счет средств областного бюджета</t>
  </si>
  <si>
    <t>25 1 03 R0340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</si>
  <si>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областного бюджета</t>
  </si>
  <si>
    <t>25 1 03 R0380</t>
  </si>
  <si>
    <t>Возмещение части процентной ставки по инвестиционным кредитам (займам) на развитие растениеводства, переработки и логистического обеспечения рынков продукции растениеводства за счет средств областного бюджета</t>
  </si>
  <si>
    <t>25 1 03 R0390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</si>
  <si>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областного бюджета</t>
  </si>
  <si>
    <t>25 1 03 R0400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</si>
  <si>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</si>
  <si>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25 1 03 R0410</t>
  </si>
  <si>
    <t>Основное мероприятие "Развитие мелиорации земель сельскохозяйственного назначения"</t>
  </si>
  <si>
    <t>25 1 04 00000</t>
  </si>
  <si>
    <t>Развитие мелиорации земель сельскохозяйственного назначения</t>
  </si>
  <si>
    <t>25 1 04 88230</t>
  </si>
  <si>
    <t>Основное мероприятие "Развитие овощеводства открытого и защищенного грунта, грибоводства и семенного картофелеводства"</t>
  </si>
  <si>
    <t>25 1 05 00000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</si>
  <si>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</si>
  <si>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25 1 05 54390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</si>
  <si>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областного бюджета</t>
  </si>
  <si>
    <t>25 1 05 R4390</t>
  </si>
  <si>
    <t>Возмещение части прямых понесенных затрат на создание и модернизацию объектов тепличных комплексов за счет средств областного бюджета</t>
  </si>
  <si>
    <t>25 1 05 R4410</t>
  </si>
  <si>
    <t>Основное мероприятие "Развитие подотрасли животноводства и переработки ее продукции, товарной аквакультуры (товарного рыбоводства)"</t>
  </si>
  <si>
    <t>25 1 06 00000</t>
  </si>
  <si>
    <t>25 1 06 50490</t>
  </si>
  <si>
    <t>Развитие подотрасли животноводства и переработки ее продукции, товарной аквакультуры (товарного рыбоводства)</t>
  </si>
  <si>
    <t>25 1 06 88130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</si>
  <si>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областного бюджета</t>
  </si>
  <si>
    <t>25 1 06 R0470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</si>
  <si>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областного бюджета</t>
  </si>
  <si>
    <t>25 1 06 R0480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</si>
  <si>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областного бюджета</t>
  </si>
  <si>
    <t>25 1 06 R0490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</si>
  <si>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за счет средств областного бюджета</t>
  </si>
  <si>
    <t>25 1 06 R3960</t>
  </si>
  <si>
    <t>Основное мероприятие "Развитие мясного скотоводства"</t>
  </si>
  <si>
    <t>25 1 07 00000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</si>
  <si>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</t>
  </si>
  <si>
    <t>25 1 07 R0520</t>
  </si>
  <si>
    <t>Основное мероприятие "Развитие молочного скотоводства"</t>
  </si>
  <si>
    <t>25 1 08 00000</t>
  </si>
  <si>
    <t>Субсидии на 1 килограмм реализованного и (или) отгруженного на собственную переработку молока</t>
  </si>
  <si>
    <t>25 1 08 50430</t>
  </si>
  <si>
    <t>Развитие молочного скотоводства</t>
  </si>
  <si>
    <t>25 1 08 88250</t>
  </si>
  <si>
    <t>Субсидии на 1 килограмм реализованного и (или) отгруженного на собственную переработку молока за счет средств областного бюджета</t>
  </si>
  <si>
    <t>25 1 08 R0430</t>
  </si>
  <si>
    <t>25 1 08 R4420</t>
  </si>
  <si>
    <t>Возмещение части процентной ставки по краткосрочным кредитам (займам) на развитие молочного скотоводства за счет средств областного бюджета</t>
  </si>
  <si>
    <t>25 1 08 R4430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</si>
  <si>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областного бюджета</t>
  </si>
  <si>
    <t>25 1 08 R4440</t>
  </si>
  <si>
    <t>Основное мероприятие "Поддержка племенного дела, селекции и семеноводства"</t>
  </si>
  <si>
    <t>25 1 09 00000</t>
  </si>
  <si>
    <t>25 1 09 50310</t>
  </si>
  <si>
    <t>25 1 09 50420</t>
  </si>
  <si>
    <t>25 1 09 50500</t>
  </si>
  <si>
    <t>Поддержка племенного крупного рогатого скота молочного направления</t>
  </si>
  <si>
    <t>25 1 09 54460</t>
  </si>
  <si>
    <t>Возмещение части затрат на приобретение элитных семян за счет средств областного бюджета</t>
  </si>
  <si>
    <t>25 1 09 R0310</t>
  </si>
  <si>
    <t>Поддержка племенного животноводства за счет средств областного бюджета</t>
  </si>
  <si>
    <t>25 1 09 R0420</t>
  </si>
  <si>
    <t>Поддержка племенного крупного рогатого скота мясного направления за счет средств областного бюджета</t>
  </si>
  <si>
    <t>25 1 09 R0500</t>
  </si>
  <si>
    <t>Поддержка племенного крупного рогатого скота молочного направления за счет средств областного бюджета</t>
  </si>
  <si>
    <t>25 1 09 R4460</t>
  </si>
  <si>
    <t>Основное мероприятие "Поддержка малых форм хозяйствования"</t>
  </si>
  <si>
    <t>25 1 10 00000</t>
  </si>
  <si>
    <t>Поддержка малых форм хозяйствования</t>
  </si>
  <si>
    <t>25 1 10 88150</t>
  </si>
  <si>
    <t>Поддержка начинающих фермеров за счет средств областного бюджета</t>
  </si>
  <si>
    <t>25 1 10 R0530</t>
  </si>
  <si>
    <t>Развитие семейных животноводческих ферм за счет средств областного бюджета</t>
  </si>
  <si>
    <t>25 1 10 R0540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</si>
  <si>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областного бюджета</t>
  </si>
  <si>
    <t>25 1 10 R0550</t>
  </si>
  <si>
    <t>Основное мероприятие "Техническая и технологическая модернизация, инновационное развитие"</t>
  </si>
  <si>
    <t>25 1 11 00000</t>
  </si>
  <si>
    <t>Техническая и технологическая модернизация, инновационное развитие</t>
  </si>
  <si>
    <t>25 1 11 88160</t>
  </si>
  <si>
    <t>Взнос в уставный фонд государственного предприятия Калужской области "Калужская машинно-технологическая станция"</t>
  </si>
  <si>
    <t>25 1 11 88360</t>
  </si>
  <si>
    <t>Основное мероприятие "Научное обеспечение реализации мероприятий подпрограммы и создание условий для развития кадрового потенциала сельского хозяйства"</t>
  </si>
  <si>
    <t>25 1 12 00000</t>
  </si>
  <si>
    <t>Научное обеспечение реализации мероприятий программы и создание условий для развития кадрового потенциала сельского хозяйства</t>
  </si>
  <si>
    <t>25 1 12 88170</t>
  </si>
  <si>
    <t>Подпрограмма "Повышение качества и доступности оказания государственных услуг и исполнения государственных функций"</t>
  </si>
  <si>
    <t>25 2 00 00000</t>
  </si>
  <si>
    <t>Основное мероприятие "Совершенствование исполнения государственных функций"</t>
  </si>
  <si>
    <t>25 2 01 00000</t>
  </si>
  <si>
    <t>25 2 01 00400</t>
  </si>
  <si>
    <t>Основное мероприятие "Выполнение государственных услуг и работ в сфере сельского хозяйства и охраны объектов животного мира и водных биологических ресурсов"</t>
  </si>
  <si>
    <t>25 2 02 00000</t>
  </si>
  <si>
    <t>Реализация мероприятий в рамках подпрограммы "Повышение качества и доступности оказания государственных услуг и исполнения государственных функций"</t>
  </si>
  <si>
    <t>25 2 02 88180</t>
  </si>
  <si>
    <t>Подпрограмма "Развитие сельскохозяйственной кооперации в Калужской области"</t>
  </si>
  <si>
    <t>25 3 00 00000</t>
  </si>
  <si>
    <t>Основное мероприятие "Технологическая модернизация материально-технической базы"</t>
  </si>
  <si>
    <t>25 3 01 00000</t>
  </si>
  <si>
    <t>Технологическая модернизация материально-технической базы</t>
  </si>
  <si>
    <t>25 3 01 88210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</si>
  <si>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</si>
  <si>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60 0 00 00000</t>
  </si>
  <si>
    <t>Реализация мероприятий в рамках ведомственной целевой программы "Предотвращение заноса и распространения вируса африканской чумы свиней на территории Калужской области"</t>
  </si>
  <si>
    <t>60 0 00 88440</t>
  </si>
  <si>
    <t>Поддержка экономически значимых региональных программ в области животноводства за счет средств областного бюджета</t>
  </si>
  <si>
    <t>60 0 00 R0460</t>
  </si>
  <si>
    <t>Ведомственная целевая программа "Развитие мясного скотоводства в Калужской области"</t>
  </si>
  <si>
    <t>61 0 00 00000</t>
  </si>
  <si>
    <t>Субсидии на поддержку экономически значимых региональных программ по развитию мясного скотоводства за счет средств областного бюджета</t>
  </si>
  <si>
    <t>61 0 00 R0510</t>
  </si>
  <si>
    <t>Ведомственная целевая программа "Создание 100 роботизированных молочных ферм в Калужской области"</t>
  </si>
  <si>
    <t>64 0 00 00000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</si>
  <si>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</si>
  <si>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64 0 00 88070</t>
  </si>
  <si>
    <t>Проведение Всероссийской сельскохозяйственной переписи в 2016 году</t>
  </si>
  <si>
    <t>87 0 00 53910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</si>
  <si>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организации, регулирования и охраны водных биологических ресурсов</t>
  </si>
  <si>
    <t>87 0 00 59170</t>
  </si>
  <si>
    <t>Подпрограмма "Устойчивое развитие сельских территорий Калужской области"</t>
  </si>
  <si>
    <t>25 4 00 00000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</si>
  <si>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строительства, реконструкции, капитального ремонта и ремонта автомобильных дорог общего пользования"</t>
  </si>
  <si>
    <t>25 4 02 00000</t>
  </si>
  <si>
    <t>25 4 02 R0180</t>
  </si>
  <si>
    <t>Благоустройство</t>
  </si>
  <si>
    <t>0503</t>
  </si>
  <si>
    <t>Основное мероприятие "Грантовая поддержка местных инициатив граждан, проживающих в сельской местности (субсидии)"</t>
  </si>
  <si>
    <t>25 4 03 00000</t>
  </si>
  <si>
    <t>25 4 03 R0180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</si>
  <si>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</si>
  <si>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</si>
  <si>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</si>
  <si>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</si>
  <si>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25 2 02 00590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</si>
  <si>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</si>
  <si>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87 0 00 59260</t>
  </si>
  <si>
    <t>87 0 00 59840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</si>
  <si>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</si>
  <si>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25 4 01 00000</t>
  </si>
  <si>
    <t>25 4 01 R0180</t>
  </si>
  <si>
    <t>744</t>
  </si>
  <si>
    <t>Транспорт</t>
  </si>
  <si>
    <t>0408</t>
  </si>
  <si>
    <t>Подпрограмма "Организация транспортного обслуживания населения на территории Калужской области"</t>
  </si>
  <si>
    <t>15 Д 00 00000</t>
  </si>
  <si>
    <t>Основное мероприятие "Обеспечение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сообщении"</t>
  </si>
  <si>
    <t>15 Д 01 00000</t>
  </si>
  <si>
    <t>15 Д 01 86120</t>
  </si>
  <si>
    <t>Осуществление государственной поддержки по оказываемым услугам по перевозке пассажиров железнодорожным транспортом общего пользования в пригородном сообщении</t>
  </si>
  <si>
    <t>15 Д 01 86130</t>
  </si>
  <si>
    <t>15 Д 01 86140</t>
  </si>
  <si>
    <t>Осуществление государственной поддержки в форме субсидии организациям в связи с выполнением работ по содержанию, развитию и эксплуатации аэропортов и (или) аэродромов гражданской авиации, находящихся в собственности Калужской области</t>
  </si>
  <si>
    <t>15 Д 01 86180</t>
  </si>
  <si>
    <t>Взнос в уставный капитал АО "Международный аэропорт "Калуга"</t>
  </si>
  <si>
    <t>15 Д 01 86260</t>
  </si>
  <si>
    <t>Связь и информатика</t>
  </si>
  <si>
    <t>0410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</si>
  <si>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</si>
  <si>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</si>
  <si>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Подпрограмма "Создание и развитие технопарков в сфере высоких технологий в Калужской области"</t>
  </si>
  <si>
    <t>44 3 00 00000</t>
  </si>
  <si>
    <t>Основное мероприятие "Строительство и ввод в эксплуатацию объектов имущественного комплекса технопарка в сфере высоких технологий в г. Обнинске"</t>
  </si>
  <si>
    <t>44 3 01 00000</t>
  </si>
  <si>
    <t>Внутриплощадочные инженерные сети и транспортные коммуникации площадки № 1 технопарка "Обнинск". Калужская область, г. Обнинск, Студгородок, 1</t>
  </si>
  <si>
    <t>44 3 01 81430</t>
  </si>
  <si>
    <t>44 3 01 R1110</t>
  </si>
  <si>
    <t>Основное мероприятие "Размещение субъектов инновационной деятельности на территории технопарка в сфере высоких технологий в г. Обнинске"</t>
  </si>
  <si>
    <t>44 3 02 00000</t>
  </si>
  <si>
    <t>44 3 02 00590</t>
  </si>
  <si>
    <t>Подпрограмма "Формирование благоприятной инвестиционной среды в Калужской области"</t>
  </si>
  <si>
    <t>15 1 00 00000</t>
  </si>
  <si>
    <t>Основное мероприятие "Создание и развитие инфраструктуры индустриальных парков и особых экономических зон"</t>
  </si>
  <si>
    <t>15 1 02 00000</t>
  </si>
  <si>
    <t>Реализация мероприятий подпрограммы "Формирование благоприятной инвестиционной среды в Калужской области"</t>
  </si>
  <si>
    <t>15 1 02 86020</t>
  </si>
  <si>
    <t>Взнос в уставный капитал АО "Корпорация развития Калужской области"</t>
  </si>
  <si>
    <t>15 1 02 86030</t>
  </si>
  <si>
    <t>Взнос в уставный капитал АО "Особая экономическая зона промышленно-производственного типа "Калуга"</t>
  </si>
  <si>
    <t>15 1 02 86040</t>
  </si>
  <si>
    <t>Основное мероприятие "Развитие административной, инфраструктурной, финансовой поддержки и налогового стимулирования инвестиционной деятельности"</t>
  </si>
  <si>
    <t>15 1 03 00000</t>
  </si>
  <si>
    <t>15 1 03 86020</t>
  </si>
  <si>
    <t>Основное мероприятие "Формирование инвестиционной привлекательности региона"</t>
  </si>
  <si>
    <t>15 1 04 00000</t>
  </si>
  <si>
    <t>15 1 04 86020</t>
  </si>
  <si>
    <t>Обеспечение экономико-статистической информацией органов исполнительной власти области</t>
  </si>
  <si>
    <t>15 7 01 00510</t>
  </si>
  <si>
    <t>Государственная программа Калужской области "Управление имущественным комплексом Калужской области"</t>
  </si>
  <si>
    <t>38 0 00 00000</t>
  </si>
  <si>
    <t>Подпрограмма "Управление земельно-имущественными ресурсами Калужской области"</t>
  </si>
  <si>
    <t>38 3 00 00000</t>
  </si>
  <si>
    <t>Основное мероприятие "Формирование единой системы учета и управления имуществом, находящимся в собственности Калужской области, формирование в отношении него полных и достоверных сведений"</t>
  </si>
  <si>
    <t>38 3 01 00000</t>
  </si>
  <si>
    <t>Реализация мероприятий в сфере управления государственным имуществом</t>
  </si>
  <si>
    <t>38 3 01 86220</t>
  </si>
  <si>
    <t>Основное мероприятие "Обеспечение рационального, эффективного использования земельных участков, находящихся в собственности Калужской области"</t>
  </si>
  <si>
    <t>38 3 02 00000</t>
  </si>
  <si>
    <t>Реализация мероприятий в области земельных отношений</t>
  </si>
  <si>
    <t>38 3 02 86230</t>
  </si>
  <si>
    <t>Основное мероприятие "Сохранение и улучшение технического состояния объектов недвижимости, находящихся в собственности Калужской области, их модернизация"</t>
  </si>
  <si>
    <t>38 3 03 00000</t>
  </si>
  <si>
    <t>38 3 03 86220</t>
  </si>
  <si>
    <t>Подпрограмма  "Развитие малого и среднего, в том числе инновационного, предпринимательства в Калужской области"</t>
  </si>
  <si>
    <t>44 1 00 00000</t>
  </si>
  <si>
    <t>Основное мероприятие "Развитие системы финансовой поддержки субъектов малого и среднего предпринимательства Калужской области. Содействие модернизации производственной базы субъектов малого и среднего предпринимательства Калужской области"</t>
  </si>
  <si>
    <t>44 1 02 00000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</si>
  <si>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</si>
  <si>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44 1 02 86830</t>
  </si>
  <si>
    <t>Основное мероприятие "Содействие развитию субъектов малого и среднего предпринимательства, осуществляющих инновационную деятельность на территории Калужской области"</t>
  </si>
  <si>
    <t>44 1 03 00000</t>
  </si>
  <si>
    <t>44 1 03 86830</t>
  </si>
  <si>
    <t>Основное мероприятие "Развитие организаций инфраструктуры поддержки субъектов малого и среднего, в том числе инновационного, предпринимательства Калужской области"</t>
  </si>
  <si>
    <t>44 1 04 00000</t>
  </si>
  <si>
    <t>44 1 04 86830</t>
  </si>
  <si>
    <t>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</t>
  </si>
  <si>
    <t>44 1 04 86850</t>
  </si>
  <si>
    <t>Имущественный взнос Государственному фонду поддержки предпринимательства Калужской области для обеспечения деятельности Центра координации поддержки экспортно-ориентированных субъектов малого и среднего предпринимательства</t>
  </si>
  <si>
    <t>44 1 04 86860</t>
  </si>
  <si>
    <t>Имущественный взнос Государственному фонду поддержки предпринимательства Калужской области для обеспечения деятельности Центра поддержки предпринимательства</t>
  </si>
  <si>
    <t>44 1 04 86870</t>
  </si>
  <si>
    <t>Основное мероприятие "Стимулирование муниципальных образований Калужской области к осуществлению мер поддержки и развития малого и среднего предпринимательства в муниципальных образованиях области"</t>
  </si>
  <si>
    <t>44 1 05 00000</t>
  </si>
  <si>
    <t>44 1 05 86830</t>
  </si>
  <si>
    <t>Подпрограмма "Создание и развитие инновационных территориальных кластеров  в сфере фармацевтики, биотехнологий, биомедицины и информационно-телекоммуникационных технологий"</t>
  </si>
  <si>
    <t>44 2 00 00000</t>
  </si>
  <si>
    <t>Основное мероприятие "Развитие производств в инновационных кластерах и создание кооперационных цепочек внутри кластера"</t>
  </si>
  <si>
    <t>44 2 01 00000</t>
  </si>
  <si>
    <t>Взнос в уставный капитал открытого АО "Агентство инновационного развития - центр кластерного развития Калужской области"</t>
  </si>
  <si>
    <t>44 2 01 86900</t>
  </si>
  <si>
    <t>Другие вопросы в области социальной политики</t>
  </si>
  <si>
    <t>1006</t>
  </si>
  <si>
    <t>Подпрограмма "Поддержка ипотечного жилищного кредитования"</t>
  </si>
  <si>
    <t>05 6 00 00000</t>
  </si>
  <si>
    <t>Основное мероприятие "Осуществление поддержки развития ипотечного жилищного кредитования"</t>
  </si>
  <si>
    <t>05 6 01 00000</t>
  </si>
  <si>
    <t>Реализация мероприятий подпрограммы "Поддержка ипотечного жилищного кредитования"</t>
  </si>
  <si>
    <t>05 6 01 86010</t>
  </si>
  <si>
    <t>745</t>
  </si>
  <si>
    <t>Обеспечение деятельности Контрольно-счетной палаты Калужской области</t>
  </si>
  <si>
    <t>83 0 00 00000</t>
  </si>
  <si>
    <t>83 0 00 00400</t>
  </si>
  <si>
    <t>Руководитель Контрольно-счетной палаты субъекта Российской Федерации и его заместители</t>
  </si>
  <si>
    <t>83 0 00 00440</t>
  </si>
  <si>
    <t>746</t>
  </si>
  <si>
    <t>Обеспечение проведения выборов и референдумов</t>
  </si>
  <si>
    <t>0107</t>
  </si>
  <si>
    <t>Обеспечение деятельности Избирательной комиссии Калужской области</t>
  </si>
  <si>
    <t>82 0 00 00000</t>
  </si>
  <si>
    <t>82 0 00 00400</t>
  </si>
  <si>
    <t>Члены Избирательной комиссии субъектов Российской Федерации</t>
  </si>
  <si>
    <t>82 0 00 00430</t>
  </si>
  <si>
    <t>Повышение правовой культуры избирателей и обучение организаторов выборов</t>
  </si>
  <si>
    <t>82 0 00 00520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</si>
  <si>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</si>
  <si>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</si>
  <si>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</si>
  <si>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Законодательного Собрания Калужской области</t>
  </si>
  <si>
    <t>81 0 00 00000</t>
  </si>
  <si>
    <t>81 0 00 00400</t>
  </si>
  <si>
    <t>Председатель законодательного (представительного) органа государственной власти субъекта Российской Федерации</t>
  </si>
  <si>
    <t>81 0 00 00410</t>
  </si>
  <si>
    <t>Депутаты (члены) законодательного (представительного) органа государственной власти субъекта Российской Федерации</t>
  </si>
  <si>
    <t>81 0 00 00420</t>
  </si>
  <si>
    <t>Премии в области литературы и искусства</t>
  </si>
  <si>
    <t>81 0 00 00500</t>
  </si>
  <si>
    <t>81 0 00 00920</t>
  </si>
  <si>
    <t>Поддержка талантливой молодежи, проведение мероприятий для детей и молодежи</t>
  </si>
  <si>
    <t>81 0 00 00620</t>
  </si>
  <si>
    <t>749</t>
  </si>
  <si>
    <t>Подпрограмма  "Повышение эффективности управления развитием отрасли физической культуры и спорта в Калужской области"</t>
  </si>
  <si>
    <t>13 2 00 00000</t>
  </si>
  <si>
    <t>Основное мероприятие "Развитие учреждений в области физической культуры и спорта, в отношении которых министерство спорта и молодежной политики Калужской области осуществляет  функции и полномочия учредителя"</t>
  </si>
  <si>
    <t>13 2 05 00000</t>
  </si>
  <si>
    <t>Предоставление государственных услуг в области  физической культуры и спорта</t>
  </si>
  <si>
    <t>13 2 05 06040</t>
  </si>
  <si>
    <t>Физическая культура</t>
  </si>
  <si>
    <t>1101</t>
  </si>
  <si>
    <t>Основное мероприятие "Меры социальной поддержки лицам, обучающимся в образовательных организациях высшего образования или профессиональных образовательных организациях по специальностям в сфере физической культуры и спорта, в том числе в аспирантуре"</t>
  </si>
  <si>
    <t>13 2 01 00000</t>
  </si>
  <si>
    <t>Мероприятия по развитию кадрового потенциала в области физической культуры и спорта</t>
  </si>
  <si>
    <t>13 2 01 06030</t>
  </si>
  <si>
    <t>Подпрограмма  "Развитие  материально-технической  базы для занятия населения области физической культурой и спортом"</t>
  </si>
  <si>
    <t>13 3 00 00000</t>
  </si>
  <si>
    <t>Основное мероприятие "Капитальный, текущий ремонт и благоустройство территории спортивных объектов, находящихся в областной собственности, в том числе изготовление проектно-сметной документации, проведение предпроектных и проектно-изыскательских работ, приобретение и монтаж оборудования, приобретение и монтаж основных средств, проведение работ по телефонизации спортивных комплексов, сертификации спортивных сооружений, обмерно-обследовательских работ, оплата расходов, связанных с осуществлением строительного контроля, входным контролем проектно-сметной документации, а также с проведением экспертизы поставляемого товара, выполненных работ или оказанных услуг"</t>
  </si>
  <si>
    <t>13 3 02 00000</t>
  </si>
  <si>
    <t>Развитие материально-технической базы  государственных и муниципальных учреждений Калужской области</t>
  </si>
  <si>
    <t>13 3 02 06060</t>
  </si>
  <si>
    <t>Основное мероприятие "Обеспечение спортивным инвентарем, лошадьми, оборудованием и другими материальными ценностями государственных учреждений, финансируемых из областного бюджета, в том числе оплата расходов, связанных с проведением экспертизы результатов, предусмотренных государственным контрактом на поставку товаров, выполнение работ, оказание услуг"</t>
  </si>
  <si>
    <t>13 3 04 00000</t>
  </si>
  <si>
    <t>13 3 04 06060</t>
  </si>
  <si>
    <t>Основное мероприятие "Поставка и укладка искусственных покрытий, поставка и монтаж хоккейных бортов, блок-контейнеров, универсальных уличных тренажеров и другого спортивного оборудования для плоскостных сооружений, находящихся в собственности муниципальных образований Калужской области и государственных учреждений, финансируемых из областного бюджета, в том числе оплата расходов, связанных с осуществлением строительного контроля, осуществлением технического надзора за технологией производства работ и осуществлением контроля за качеством поставляемой продукции, а также с проведением экспертизы результатов, предусмотренных государственным контрактом на поставку товаров, выполнение работ, оказание услуг"</t>
  </si>
  <si>
    <t>13 3 05 00000</t>
  </si>
  <si>
    <t>13 3 05 06060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</si>
  <si>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</si>
  <si>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</si>
  <si>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Проведение мероприятий в области физической культуры и спорта, поддержка  спорта высших достижений</t>
  </si>
  <si>
    <t>13 1 01 06010</t>
  </si>
  <si>
    <t>Мероприятия по поэтапному внедрению Всероссийского физкультурно-спортивного комплекса "Готов к труду и обороне" (ГТО)</t>
  </si>
  <si>
    <t>13 1 01 51270</t>
  </si>
  <si>
    <t>Спорт высших достижений</t>
  </si>
  <si>
    <t>1103</t>
  </si>
  <si>
    <t>Основное мероприятие "Развитие системы подготовки спортивного резерва для спорта высших достижений"</t>
  </si>
  <si>
    <t>13 1 02 00000</t>
  </si>
  <si>
    <t>13 1 02 06010</t>
  </si>
  <si>
    <t>Публичные нормативные выплаты гражданам несоциального характера</t>
  </si>
  <si>
    <t>330</t>
  </si>
  <si>
    <t>Оказание адресной финансовой поддержки спортивным организациям, осуществляющим подготовку спортивного резерва для спортивных сборных команд Российской Федерации</t>
  </si>
  <si>
    <t>13 1 02 50810</t>
  </si>
  <si>
    <t>Основное мероприятие "Предоставление субсидий физкультурно-спортивным организациям, развивающим игровые виды спорта, созданным в различных организационно-правовых формах, предусмотренных законодательством Российской Федерации (за исключением государственных (муниципальных) учреждений)"</t>
  </si>
  <si>
    <t>13 1 03 00000</t>
  </si>
  <si>
    <t>Оказание поддержки физкультурным спортивным организациям</t>
  </si>
  <si>
    <t>13 1 03 06020</t>
  </si>
  <si>
    <t>Основное мероприятие "Мероприятия по материальной и социальной поддержке работников физкультурно-спортивных организаций, расположенных на территории Калужской области, в том числе вышедших на пенсию"</t>
  </si>
  <si>
    <t>13 2 06 00000</t>
  </si>
  <si>
    <t>13 2 06 06030</t>
  </si>
  <si>
    <t>Другие вопросы в области физической культуры и спорта</t>
  </si>
  <si>
    <t>1105</t>
  </si>
  <si>
    <t>13 0 00 00400</t>
  </si>
  <si>
    <t>750</t>
  </si>
  <si>
    <t>Государственная программа Калужской области "Развитие туризма в Калужской области"</t>
  </si>
  <si>
    <t>43 0 00 00000</t>
  </si>
  <si>
    <t>Основное мероприятие "Определение и поддержка приоритетных направлений туристской деятельности"</t>
  </si>
  <si>
    <t>43 0 02 00000</t>
  </si>
  <si>
    <t>Проведение мероприятий в сфере туризма</t>
  </si>
  <si>
    <t>43 0 02 06110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</si>
  <si>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</si>
  <si>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43 0 03 00000</t>
  </si>
  <si>
    <t>43 0 03 06110</t>
  </si>
  <si>
    <t>Предоставление государственных услуг в сфере туризма</t>
  </si>
  <si>
    <t>43 0 03 06120</t>
  </si>
  <si>
    <t>43 0 02 06120</t>
  </si>
  <si>
    <t>Основное мероприятие "Развитие образования в сфере культуры"</t>
  </si>
  <si>
    <t>11 1 05 00000</t>
  </si>
  <si>
    <t>Развитие образования в сфере культуры</t>
  </si>
  <si>
    <t>11 1 05 05030</t>
  </si>
  <si>
    <t>Основное мероприятие "Развитие общедоступных библиотек"</t>
  </si>
  <si>
    <t>11 1 01 00000</t>
  </si>
  <si>
    <t>11 1 01 00590</t>
  </si>
  <si>
    <t>Развитие общедоступных библиотек</t>
  </si>
  <si>
    <t>11 1 01 05050</t>
  </si>
  <si>
    <t>Комплектование книжных фондов библиотек муниципальных образований</t>
  </si>
  <si>
    <t>11 1 01 51440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</si>
  <si>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</si>
  <si>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11 1 01 51460</t>
  </si>
  <si>
    <t>Основное мероприятие "Сохранение и развитие музейного дела"</t>
  </si>
  <si>
    <t>11 1 02 00000</t>
  </si>
  <si>
    <t>Сохранение и развитие музейного дела</t>
  </si>
  <si>
    <t>11 1 02 05020</t>
  </si>
  <si>
    <t>Основное мероприятие "Поддержка и развитие традиционной народной культуры и кинематографии, развитие любительского творчества"</t>
  </si>
  <si>
    <t>11 1 03 00000</t>
  </si>
  <si>
    <t>Поддержка и развитие традиционной народной культуры и кинематографии</t>
  </si>
  <si>
    <t>11 1 03 05040</t>
  </si>
  <si>
    <t>Основное мероприятие "Развитие театрально-концертной деятельности"</t>
  </si>
  <si>
    <t>11 1 04 00000</t>
  </si>
  <si>
    <t>Развитие театрально-концертной деятельности</t>
  </si>
  <si>
    <t>11 1 04 05010</t>
  </si>
  <si>
    <t>Ремонт, благоустройство территорий, укрепление и развитие материально-технической базы</t>
  </si>
  <si>
    <t>11 1 06 05060</t>
  </si>
  <si>
    <t>Подпрограмма "Организация и проведение мероприятий в сфере культуры, искусства и кинематографии"</t>
  </si>
  <si>
    <t>11 2 00 00000</t>
  </si>
  <si>
    <t>Основное мероприятие "Реализация культурных акций при участии учреждений, подведомственных министерству культуры и туризма Калужской области"</t>
  </si>
  <si>
    <t>11 2 01 00000</t>
  </si>
  <si>
    <t>Предоставление услуг по проведению мероприятий в сфере культуры</t>
  </si>
  <si>
    <t>11 2 01 05080</t>
  </si>
  <si>
    <t>Предоставление субсидий социально ориентированным некоммерческим организациям на реализацию творческих проектов в сфере культуры</t>
  </si>
  <si>
    <t>11 2 01 05120</t>
  </si>
  <si>
    <t>Основное мероприятие "Поддержка культурной деятельности на территории Калужской области"</t>
  </si>
  <si>
    <t>11 2 02 00000</t>
  </si>
  <si>
    <t>11 2 02 05080</t>
  </si>
  <si>
    <t>Укрепление кадрового потенциала сферы культуры и поддержка граждан творческих профессий</t>
  </si>
  <si>
    <t>11 2 02 05090</t>
  </si>
  <si>
    <t>11 2 03 00000</t>
  </si>
  <si>
    <t>11 2 03 00400</t>
  </si>
  <si>
    <t>754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</si>
  <si>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</si>
  <si>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</si>
  <si>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23 0 00 00400</t>
  </si>
  <si>
    <t>Подпрограмма  "Развитие информационного общества и формирование электронного правительства в Калужской области"</t>
  </si>
  <si>
    <t>23 4 00 00000</t>
  </si>
  <si>
    <t>Основное мероприятие "Развитие инфраструктуры оказания государственных услуг в электронном виде"</t>
  </si>
  <si>
    <t>23 4 01 00000</t>
  </si>
  <si>
    <t>Реализация мероприятий в рамках подпрограммы "Развитие информационного общества и формирование электронного правительства в Калужской области"</t>
  </si>
  <si>
    <t>23 4 01 86510</t>
  </si>
  <si>
    <t>Основное мероприятие "Развитие информационных систем оказания государственных услуг в электронном виде в органах исполнительной власти Калужской области"</t>
  </si>
  <si>
    <t>23 4 02 00000</t>
  </si>
  <si>
    <t>23 4 02 86510</t>
  </si>
  <si>
    <t>Основное мероприятие "Развитие технологической инфраструктуры информационного общества и электронного правительства Калужской области"</t>
  </si>
  <si>
    <t>23 4 03 00000</t>
  </si>
  <si>
    <t>23 4 03 86510</t>
  </si>
  <si>
    <t>Основное мероприятие "Образование, информирование и пропаганда в сфере ИКТ и предоставления государственных услуг в электронной форме"</t>
  </si>
  <si>
    <t>23 4 04 00000</t>
  </si>
  <si>
    <t>23 4 04 86510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</si>
  <si>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</si>
  <si>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23 5 00 00000</t>
  </si>
  <si>
    <t>Основное мероприятие" Обеспечение функционирования информационных систем Калужской области, определенных государственным заданием"</t>
  </si>
  <si>
    <t>23 5 03 00000</t>
  </si>
  <si>
    <t>Реализация мероприятий в рамках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</si>
  <si>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23 5 03 86520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</si>
  <si>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</si>
  <si>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23 6 00 00000</t>
  </si>
  <si>
    <t>Основное мероприятие "Проведение комплексной оптимизации государственных услуг по сферам общественных отношений, исполнения государственных функций"</t>
  </si>
  <si>
    <t>23 6 01 00000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</si>
  <si>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</si>
  <si>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23 6 01 86530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</si>
  <si>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</si>
  <si>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23 6 02 00000</t>
  </si>
  <si>
    <t>23 6 02 86530</t>
  </si>
  <si>
    <t>755</t>
  </si>
  <si>
    <t>Лесное хозяйство</t>
  </si>
  <si>
    <t>0407</t>
  </si>
  <si>
    <t>Государственная программа Калужской области "Развитие лесного хозяйства в Калужской области"</t>
  </si>
  <si>
    <t>29 0 00 00000</t>
  </si>
  <si>
    <t>29 0 00 00400</t>
  </si>
  <si>
    <t>Осуществление отдельных полномочий в области  лесных отношений</t>
  </si>
  <si>
    <t>29 0 00 51290</t>
  </si>
  <si>
    <t>Подпрограмма "Охрана и защита лесов"</t>
  </si>
  <si>
    <t>29 1 00 00000</t>
  </si>
  <si>
    <t>Основное мероприятие "Охрана лесов от пожаров"</t>
  </si>
  <si>
    <t>29 1 01 00000</t>
  </si>
  <si>
    <t>29 1 01 51290</t>
  </si>
  <si>
    <t>Приобретение специализированной лесопожарной техники и оборудования</t>
  </si>
  <si>
    <t>29 1 01 51310</t>
  </si>
  <si>
    <t>Предупреждение возникновения и распространения лесных пожаров</t>
  </si>
  <si>
    <t>29 1 01 83180</t>
  </si>
  <si>
    <t>Приобретение специализированной лесопожарной техники и оборудования за счет средств областного бюджета</t>
  </si>
  <si>
    <t>29 1 01 R1310</t>
  </si>
  <si>
    <t>Основное мероприятие "Защита лесов от вредных организмов"</t>
  </si>
  <si>
    <t>29 1 02 00000</t>
  </si>
  <si>
    <t>29 1 02 51290</t>
  </si>
  <si>
    <t>Подпрограмма "Обеспечение использования лесов"</t>
  </si>
  <si>
    <t>29 2 00 00000</t>
  </si>
  <si>
    <t>Основное мероприятие "Повышение эффективности использования лесов"</t>
  </si>
  <si>
    <t>29 2 01 00000</t>
  </si>
  <si>
    <t>29 2 01 51290</t>
  </si>
  <si>
    <t>Основное мероприятие "Проведение мероприятий по лесоустройству"</t>
  </si>
  <si>
    <t>29 2 02 00000</t>
  </si>
  <si>
    <t>29 2 02 51290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</si>
  <si>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</si>
  <si>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29 2 02 83190</t>
  </si>
  <si>
    <t>Подпрограмма "Воспроизводство лесов"</t>
  </si>
  <si>
    <t>29 3 00 00000</t>
  </si>
  <si>
    <t>Основное мероприятие "Лесовосстановление и уход за лесами"</t>
  </si>
  <si>
    <t>29 3 01 00000</t>
  </si>
  <si>
    <t>29 3 01 51290</t>
  </si>
  <si>
    <t>Основное мероприятие "Организация лесного семеноводства"</t>
  </si>
  <si>
    <t>29 3 02 00000</t>
  </si>
  <si>
    <t>29 3 02 51290</t>
  </si>
  <si>
    <t>Основное мероприятие "Осуществление функций государственного управления в области лесных отношений"</t>
  </si>
  <si>
    <t>29 3 03 00000</t>
  </si>
  <si>
    <t>29 3 03 00590</t>
  </si>
  <si>
    <t>29 3 03 51290</t>
  </si>
  <si>
    <t>756</t>
  </si>
  <si>
    <t>Государственная программа Калужской области "Охрана окружающей среды в Калужской области"</t>
  </si>
  <si>
    <t>12 0 00 00000</t>
  </si>
  <si>
    <t>Подпрограмма "Обеспечение реализации полномочий  в сфере административно-технического контроля"</t>
  </si>
  <si>
    <t>12 4 00 00000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</si>
  <si>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</si>
  <si>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12 4 01 00000</t>
  </si>
  <si>
    <t>12 4 01 00400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</si>
  <si>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</si>
  <si>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12 4 01 00900</t>
  </si>
  <si>
    <t>757</t>
  </si>
  <si>
    <t>Ведомственная целевая программа "Жизнь ради детей"</t>
  </si>
  <si>
    <t>52 0 00 00000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</si>
  <si>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</si>
  <si>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52 0 03 00000</t>
  </si>
  <si>
    <t>52 0 03 00400</t>
  </si>
  <si>
    <t>758</t>
  </si>
  <si>
    <t>12 0 00 00400</t>
  </si>
  <si>
    <t>Воспроизводство минерально-сырьевой базы</t>
  </si>
  <si>
    <t>0404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</si>
  <si>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</si>
  <si>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</si>
  <si>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Подпрограмма "Воспроизводство минерально-сырьевой базы, геологическое изучение недр в Калужской области"</t>
  </si>
  <si>
    <t>28 1 00 00000</t>
  </si>
  <si>
    <t>Основное мероприятие "Государственное геологическое информационное обеспечение"</t>
  </si>
  <si>
    <t>28 1 04 00000</t>
  </si>
  <si>
    <t>Воспроизводство минерально-сырьевой базы и геологическое изучение недр</t>
  </si>
  <si>
    <t>28 1 04 83130</t>
  </si>
  <si>
    <t>Водное хозяйство</t>
  </si>
  <si>
    <t>0406</t>
  </si>
  <si>
    <t>Подпрограмма "Использование водных ресурсов в Калужской области"</t>
  </si>
  <si>
    <t>28 2 00 00000</t>
  </si>
  <si>
    <t>Основное мероприятие "Осуществление мер по предотвращению негативного воздействия вод и ликвидации его последствий"</t>
  </si>
  <si>
    <t>28 2 01 00000</t>
  </si>
  <si>
    <t>Осуществление мер по предотвращению негативного воздействия вод и охране водных объектов</t>
  </si>
  <si>
    <t>28 2 01 51280</t>
  </si>
  <si>
    <t>Основное мероприятие "Осуществление мер по охране водных объектов"</t>
  </si>
  <si>
    <t>28 2 02 00000</t>
  </si>
  <si>
    <t>28 2 02 51280</t>
  </si>
  <si>
    <t>Подпрограмма "Развитие водохозяйственного комплекса Калужской области"</t>
  </si>
  <si>
    <t>28 6 00 00000</t>
  </si>
  <si>
    <t>Основное мероприятие "Государственный мониторинг водных объектов в части полномочий субъекта Российской Федерации"</t>
  </si>
  <si>
    <t>28 6 01 00000</t>
  </si>
  <si>
    <t>Мероприятия текущего характера</t>
  </si>
  <si>
    <t>28 6 01 83140</t>
  </si>
  <si>
    <t>Основное мероприятие "Капитальный ремонт ГТС"</t>
  </si>
  <si>
    <t>28 6 04 00000</t>
  </si>
  <si>
    <t>28 6 04 R0160</t>
  </si>
  <si>
    <t>Основное мероприятие "Строительство/реконструкция сооружений инженерной защиты"</t>
  </si>
  <si>
    <t>28 6 07 00000</t>
  </si>
  <si>
    <t>28 6 07 R0160</t>
  </si>
  <si>
    <t>Подпрограмма "Развитие системы обращения с отходами производства и потребления"</t>
  </si>
  <si>
    <t>12 8 00 00000</t>
  </si>
  <si>
    <t>Основное мероприятие "Организация и обслуживание мест сбора и вывоза твердых бытовых отходов"</t>
  </si>
  <si>
    <t>12 8 03 00000</t>
  </si>
  <si>
    <t>Организация и обслуживание мест сбора и вывоза ТБО</t>
  </si>
  <si>
    <t>12 8 03 83120</t>
  </si>
  <si>
    <t>Подпрограмма "Стимулирование муниципальных программ по повышению уровня благоустройства территорий"</t>
  </si>
  <si>
    <t>12 9 00 00000</t>
  </si>
  <si>
    <t>Основное мероприятие "Реализация мероприятий муниципальных программ в сфере благоустройства территорий муниципальных образований области - победителей областного конкурса на звание "Самое благоустроенное муниципальное образование Калужской области""</t>
  </si>
  <si>
    <t>12 9 01 00000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</si>
  <si>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</si>
  <si>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12 9 01 83300</t>
  </si>
  <si>
    <t>Экологический контроль</t>
  </si>
  <si>
    <t>0601</t>
  </si>
  <si>
    <t>Осуществление регионального государственного экологического надзора (в части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значения; регионального государственного надзора в области охраны атмосферного воздуха; регионального государственного надзора в области использования и охраны водных объектов; регионального государственного надзора в области обращения с отходами)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надзору, а также осуществление регионального государственного надзора в области охраны и использования особо охраняемых природных территорий</t>
  </si>
  <si>
    <t>87 0 00 83400</t>
  </si>
  <si>
    <t>Подпрограмма "Регулирование качества окружающей среды, повышение уровня экологического образования населения"</t>
  </si>
  <si>
    <t>12 1 00 00000</t>
  </si>
  <si>
    <t>Основное мероприятие "Сохранение природной среды, в том числе естественных экологических систем, объектов животного и растительного мира"</t>
  </si>
  <si>
    <t>12 1 01 00000</t>
  </si>
  <si>
    <t>Сохранение природной среды, в том числе естественных экологических систем, объектов животного и растительного мира</t>
  </si>
  <si>
    <t>12 1 01 83100</t>
  </si>
  <si>
    <t>Основное мероприятие "Осуществление государственного мониторинга окружающей среды (государственного экологического мониторинга),обеспечение функционирования территориальной системы наблюдения за состоянием окружающей среды на территории Калужской области"</t>
  </si>
  <si>
    <t>12 1 02 00000</t>
  </si>
  <si>
    <t>Другие вопросы в области охраны окружающей среды</t>
  </si>
  <si>
    <t>12 1 02 83110</t>
  </si>
  <si>
    <t>Основное мероприятие "Развитие учреждений в сфере природопользования, экологии и благоустройства, в отношении которых министерство природных ресурсов, экологии и благоустройства Калужской области осуществляет функции и полномочия учредителя"</t>
  </si>
  <si>
    <t>12 1 05 00000</t>
  </si>
  <si>
    <t>12 1 05 83100</t>
  </si>
  <si>
    <t>0605</t>
  </si>
  <si>
    <t>Основное мероприятие "Формирование экологической культуры населения Калужской области, развитие экологического образования и воспитания"</t>
  </si>
  <si>
    <t>12 1 03 00000</t>
  </si>
  <si>
    <t>12 1 03 83110</t>
  </si>
  <si>
    <t>Основное мероприятие "Формирование эффективной системы управления в области рационального природопользования, охраны окружающей среды, благоустройства и обеспечения экологической безопасности"</t>
  </si>
  <si>
    <t>12 1 04 00000</t>
  </si>
  <si>
    <t>12 1 04 83110</t>
  </si>
  <si>
    <t>759</t>
  </si>
  <si>
    <t>Создание условий по привлечению частных инвестиций в сферу жилищно-коммунального хозяйства для модернизации и повышения энергоэффективности объектов коммунального хозяйства</t>
  </si>
  <si>
    <t>15 7 01 89000</t>
  </si>
  <si>
    <t>760</t>
  </si>
  <si>
    <t>Ведомственная целевая программа "Защита прав предпринимателей"</t>
  </si>
  <si>
    <t>65 0 00 00000</t>
  </si>
  <si>
    <t>Основное мероприятие "Содействие восстановлению нарушенных прав и законных интересов предпринимателей"</t>
  </si>
  <si>
    <t>65 0 01 00000</t>
  </si>
  <si>
    <t>65 0 01 00400</t>
  </si>
  <si>
    <t>761</t>
  </si>
  <si>
    <t>Ведомственная целевая программа "Информационная и внутренняя политика Калужской области"</t>
  </si>
  <si>
    <t>50 0 00 00000</t>
  </si>
  <si>
    <t>Основное мероприятие "Мероприятия в сфере внутренней политики"</t>
  </si>
  <si>
    <t>50 0 01 00000</t>
  </si>
  <si>
    <t>Реализация мероприятий</t>
  </si>
  <si>
    <t>50 0 01 00660</t>
  </si>
  <si>
    <t>Основное мероприятие "Мероприятия в сфере информационной политики"</t>
  </si>
  <si>
    <t>50 0 02 00000</t>
  </si>
  <si>
    <t>50 0 02 00400</t>
  </si>
  <si>
    <t>15 0 00 00590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</si>
  <si>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</si>
  <si>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33 0 01 00000</t>
  </si>
  <si>
    <t>33 0 01 74020</t>
  </si>
  <si>
    <t>Прочие мероприятия</t>
  </si>
  <si>
    <t>50 0 01 00060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</si>
  <si>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</si>
  <si>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</si>
  <si>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</si>
  <si>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</si>
  <si>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поддержка  в  сфере средств массовой информации</t>
  </si>
  <si>
    <t>50 0 02 64910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</si>
  <si>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</si>
  <si>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</si>
  <si>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</si>
  <si>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</si>
  <si>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</si>
  <si>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50 0 02 60860</t>
  </si>
  <si>
    <t>762</t>
  </si>
  <si>
    <t>Основное мероприятие "Развитие системы предупреждения опасного поведения участников дорожного движения"</t>
  </si>
  <si>
    <t>24 Б 01 00000</t>
  </si>
  <si>
    <t>24 Б 01 00590</t>
  </si>
  <si>
    <t>Приобретение технических средств для создания единой автоматизированной системы фото-, видеофиксации нарушений Правил дорожного движения</t>
  </si>
  <si>
    <t>24 Б 01 86200</t>
  </si>
  <si>
    <t>763</t>
  </si>
  <si>
    <t>Государственная программа Калужской области "Развитие рынка труда в Калужской области"</t>
  </si>
  <si>
    <t>07 0 00 00000</t>
  </si>
  <si>
    <t>Подпрограмма "Содействие занятости населения Калужской области"</t>
  </si>
  <si>
    <t>07 1 00 00000</t>
  </si>
  <si>
    <t>Основное мероприятие "Обеспечение качества и доступности государственных услуг в области содействия занятости населения"</t>
  </si>
  <si>
    <t>07 1 02 00000</t>
  </si>
  <si>
    <t>07 1 02 00590</t>
  </si>
  <si>
    <t>Мероприятия в области содействия занятости населения области</t>
  </si>
  <si>
    <t>07 1 02 04010</t>
  </si>
  <si>
    <t>Основное мероприятие "Организация отдыха и оздоровления детей"</t>
  </si>
  <si>
    <t>02 9 01 00000</t>
  </si>
  <si>
    <t>02 9 01 03340</t>
  </si>
  <si>
    <t>Пенсионное обеспечение</t>
  </si>
  <si>
    <t>1001</t>
  </si>
  <si>
    <t>Государственная программа Калужской области "Социальная поддержка граждан в Калужской области"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</si>
  <si>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</si>
  <si>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</si>
  <si>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</si>
  <si>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"Организация предоставления дополнительных социальных гарантий отдельным категориям граждан"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</si>
  <si>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</si>
  <si>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</si>
  <si>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</si>
  <si>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</si>
  <si>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03 2 00 00000</t>
  </si>
  <si>
    <t>Основное мероприятие "Предоставление социальных услуг гражданам пожилого возраста, инвалидам и гражданам, находящимся в трудной жизненной ситуации"</t>
  </si>
  <si>
    <t>03 2 01 00000</t>
  </si>
  <si>
    <t>Предоставление социальных услуг гражданам пожилого возраста, инвалидам и гражданам, находящимся в трудной жизненной ситуации</t>
  </si>
  <si>
    <t>03 2 01 03070</t>
  </si>
  <si>
    <t>Основное мероприятие "Улучшение условий проживания граждан и повышение качества предоставляемых услуг за счет обновления, укрепления и модернизации материально-технической базы ГСУ СО, приобретение средств личной гигиены"</t>
  </si>
  <si>
    <t>03 2 03 00000</t>
  </si>
  <si>
    <t>Укрепление материально-технической базы государственных стационарных учреждений социального обслуживания</t>
  </si>
  <si>
    <t>03 2 03 03090</t>
  </si>
  <si>
    <t>Государственная программа Калужской области "Доступная среда в Калужской области"</t>
  </si>
  <si>
    <t>04 0 00 00000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</si>
  <si>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</si>
  <si>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04 0 01 00000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</si>
  <si>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</si>
  <si>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04 0 01 03200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</si>
  <si>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</si>
  <si>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04 0 02 00000</t>
  </si>
  <si>
    <t>Расходы на повышение доступности и качества реабилитационных услуг</t>
  </si>
  <si>
    <t>04 0 02 03210</t>
  </si>
  <si>
    <t>Государственная программа Калужской области "Семья и дети Калужской области"</t>
  </si>
  <si>
    <t>45 0 00 00000</t>
  </si>
  <si>
    <t>Подпрограмма "Развитие системы социального обслуживания семьи и детей Калужской области"</t>
  </si>
  <si>
    <t>45 2 00 00000</t>
  </si>
  <si>
    <t>Основное мероприятие "Обеспечение деятельности социальных приютов для детей и подростков и социально-реабилитационных центров для несовершеннолетних"</t>
  </si>
  <si>
    <t>45 2 01 00000</t>
  </si>
  <si>
    <t>Обеспечение деятельности учреждений социального обслуживания семей и детей</t>
  </si>
  <si>
    <t>45 2 01 03330</t>
  </si>
  <si>
    <t>Подпрограмма "Вместе с семьей"</t>
  </si>
  <si>
    <t>45 3 00 00000</t>
  </si>
  <si>
    <t>Основное мероприятие "Обеспечение деятельности центров социальной помощи семье и детям и центров организации детского и семейного отдыха"</t>
  </si>
  <si>
    <t>45 3 01 00000</t>
  </si>
  <si>
    <t>45 3 01 03390</t>
  </si>
  <si>
    <t>Подпрограмма "Право ребенка на семью"</t>
  </si>
  <si>
    <t>45 5 00 00000</t>
  </si>
  <si>
    <t>Основное мероприятие "Организация содержания, воспитания и обучения детей-сирот и детей, оставшихся без попечения родителей, на основе полного государственного обеспечения и реформирование деятельности государственных образовательных учреждений для детей-сирот и детей, оставшихся без попечения родителей"</t>
  </si>
  <si>
    <t>45 5 01 00000</t>
  </si>
  <si>
    <t>Социальная поддержка детей-сирот и детей, оставшихся без попечения родителей, лиц из их числа и замещающих семей</t>
  </si>
  <si>
    <t>45 5 01 03360</t>
  </si>
  <si>
    <t>Подпрограмма "Шаг навстречу"</t>
  </si>
  <si>
    <t>45 6 00 00000</t>
  </si>
  <si>
    <t>Основное мероприятие "Обеспечение комплексной реабилитации детей с ограниченными возможностями"</t>
  </si>
  <si>
    <t>45 6 01 00000</t>
  </si>
  <si>
    <t>Обеспечение комплексной реабилитации детей с ограниченными возможностями</t>
  </si>
  <si>
    <t>45 6 01 03370</t>
  </si>
  <si>
    <t>Подпрограмма "Старт в будущее"</t>
  </si>
  <si>
    <t>45 7 00 00000</t>
  </si>
  <si>
    <t>Основное мероприятие "Предоставление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лиц; предоставление социально-бытовых услуг лицам, прибывшим в Калужскую область из Украины"</t>
  </si>
  <si>
    <t>45 7 01 00000</t>
  </si>
  <si>
    <t>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</t>
  </si>
  <si>
    <t>45 7 01 03380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</si>
  <si>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</si>
  <si>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03 1 01 00000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</si>
  <si>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</si>
  <si>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03 1 01 03010</t>
  </si>
  <si>
    <t>Осуществление деятельности по образованию патронатных семей для граждан пожилого возраста и инвалидов</t>
  </si>
  <si>
    <t>03 1 01 03060</t>
  </si>
  <si>
    <t>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</si>
  <si>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03 1 01 51370</t>
  </si>
  <si>
    <t>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</si>
  <si>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03 1 01 52200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</si>
  <si>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</si>
  <si>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03 1 01 52400</t>
  </si>
  <si>
    <t>Оплата жилищно-коммунальных услуг отдельным категориям граждан</t>
  </si>
  <si>
    <t>03 1 01 52500</t>
  </si>
  <si>
    <t>03 1 01 52800</t>
  </si>
  <si>
    <t>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</si>
  <si>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03 1 02 00000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</si>
  <si>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</si>
  <si>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03 1 02 03020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</si>
  <si>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</si>
  <si>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03 1 03 51340</t>
  </si>
  <si>
    <t>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</t>
  </si>
  <si>
    <t>03 1 03 51350</t>
  </si>
  <si>
    <t>Обеспечение жильем граждан, уволенных с военной службы (службы), и приравненных к ним лиц</t>
  </si>
  <si>
    <t>03 1 03 54850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</si>
  <si>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</si>
  <si>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03 1 04 00000</t>
  </si>
  <si>
    <t>Организация предоставления социальной помощи отдельным категориям граждан, находящимся в трудной жизненной ситуации</t>
  </si>
  <si>
    <t>03 1 04 03040</t>
  </si>
  <si>
    <t>Основное мероприятие "Содействие занятости населения Калужской области"</t>
  </si>
  <si>
    <t>07 1 01 00000</t>
  </si>
  <si>
    <t>07 1 01 04010</t>
  </si>
  <si>
    <t>Социальные выплаты безработным гражданам</t>
  </si>
  <si>
    <t>07 1 01 52900</t>
  </si>
  <si>
    <t>Межбюджетные трансферты бюджету Пенсионного фонда Российской Федерации</t>
  </si>
  <si>
    <t>570</t>
  </si>
  <si>
    <t>Подпрограмма "Демографическое развитие и семейная политика Калужской области"</t>
  </si>
  <si>
    <t>45 1 00 00000</t>
  </si>
  <si>
    <t>Основное мероприятие "Обеспечение социальных выплат, пособий, компенсаций детям, семьям с детьми"</t>
  </si>
  <si>
    <t>45 1 01 00000</t>
  </si>
  <si>
    <t>Обеспечение социальных выплат, пособий, компенсации детям, семьям с детьми</t>
  </si>
  <si>
    <t>45 1 01 03300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</si>
  <si>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</si>
  <si>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45 1 01 53800</t>
  </si>
  <si>
    <t>Основное мероприятие "Социальная поддержка детей и семей с детьми, находящихся  в трудной жизненной ситуации"</t>
  </si>
  <si>
    <t>45 1 03 00000</t>
  </si>
  <si>
    <t>Социальная поддержка детей и семей с детьми, находящихся  в трудной жизненной ситуации</t>
  </si>
  <si>
    <t>45 1 03 03320</t>
  </si>
  <si>
    <t>Основное мероприятие "Социальная поддержка детей-сирот и детей, оставшихся без попечения родителей, лиц из их числа, замещающих семей, усыновителей"</t>
  </si>
  <si>
    <t>45 5 03 00000</t>
  </si>
  <si>
    <t>45 5 03 03360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</si>
  <si>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</si>
  <si>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</si>
  <si>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</si>
  <si>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47 0 04 00000</t>
  </si>
  <si>
    <t>Реализация мероприятий по оказанию содействия добровольному переселению в область соотечественников, проживающих за рубежом</t>
  </si>
  <si>
    <t>47 0 04 04100</t>
  </si>
  <si>
    <t>47 0 05 00000</t>
  </si>
  <si>
    <t>47 0 05 04100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</si>
  <si>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</si>
  <si>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47 0 06 00000</t>
  </si>
  <si>
    <t>47 0 06 04100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</si>
  <si>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</si>
  <si>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47 0 07 00000</t>
  </si>
  <si>
    <t>47 0 07 04100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</si>
  <si>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</si>
  <si>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47 0 11 00000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</si>
  <si>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</si>
  <si>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45 1 01 52700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</si>
  <si>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</si>
  <si>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45 2 01 59400</t>
  </si>
  <si>
    <t>Основное мероприятие "Развитие семейных форм устройства детей-сирот и детей, оставшихся без попечения родителей"</t>
  </si>
  <si>
    <t>45 5 02 00000</t>
  </si>
  <si>
    <t>Выплата единовременного пособия при всех формах устройства детей, лишенных родительского попечения, в семью</t>
  </si>
  <si>
    <t>45 5 02 52600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</si>
  <si>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</si>
  <si>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45 5 03 50820</t>
  </si>
  <si>
    <t>Основное мероприятие "На обеспечение реализации государственной программы"</t>
  </si>
  <si>
    <t>03 0 01 00000</t>
  </si>
  <si>
    <t>03 0 01 00400</t>
  </si>
  <si>
    <t>Основное мероприятие "Организация исполнения переданных государственных полномочий"</t>
  </si>
  <si>
    <t>03 1 05 00000</t>
  </si>
  <si>
    <t>Организация исполнения переданных государственных полномочий</t>
  </si>
  <si>
    <t>03 1 05 03050</t>
  </si>
  <si>
    <t>Компенсация поставщику (поставщикам) социальных услуг, включенных в реестр поставщиков социальных услуг Калужской области, не участвующих в выполнении государственного задания  (заказа), при получении у них гражданами социальных услуг, предусмотренных индивидуальной программой предоставления  социальных услуг</t>
  </si>
  <si>
    <t>03 2 01 03080</t>
  </si>
  <si>
    <t>Подпрограмма "Государственная поддержка социально ориентированных некоммерческих организаций"</t>
  </si>
  <si>
    <t>03 3 00 00000</t>
  </si>
  <si>
    <t>Основное мероприятие "Обеспечение условий увеличения объемов и повышение качества услуг, предоставляемых СО НКО"</t>
  </si>
  <si>
    <t>03 3 01 00000</t>
  </si>
  <si>
    <t>Обеспечение условий увеличения объемов и повышение качества услуг, предоставляемых социально ориентированных некоммерческих организаций</t>
  </si>
  <si>
    <t>03 3 01 03100</t>
  </si>
  <si>
    <t>Субсидии социально ориентированным некоммерческим организациям, осуществляющим деятельность по профилактике социально опасных форм поведения граждан (реабилитацию и ресоциализацию потребителей наркотиков)</t>
  </si>
  <si>
    <t>03 3 01 03110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</si>
  <si>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</si>
  <si>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04 0 04 00000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</si>
  <si>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</si>
  <si>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04 0 04 03220</t>
  </si>
  <si>
    <t>Подпрограмма "Улучшение условий и охраны труда в организациях на территории Калужской области"</t>
  </si>
  <si>
    <t>07 3 00 00000</t>
  </si>
  <si>
    <t>Основное мероприятие "Организация специальной оценки условий труда работников организаций, расположенных на территории Калужской области"</t>
  </si>
  <si>
    <t>07 3 01 00000</t>
  </si>
  <si>
    <t>Обеспечение соответствия условий и охраны труда в организациях Калужской области</t>
  </si>
  <si>
    <t>07 3 01 86250</t>
  </si>
  <si>
    <t>Основное мероприятие "Непрерывная подготовка работников по охране труда на основе современных технологий обучения"</t>
  </si>
  <si>
    <t>07 3 03 00000</t>
  </si>
  <si>
    <t>07 3 03 86250</t>
  </si>
  <si>
    <t>Основное мероприятие "Информационное обеспечение и пропаганда охраны труда"</t>
  </si>
  <si>
    <t>07 3 04 00000</t>
  </si>
  <si>
    <t>07 3 04 86250</t>
  </si>
  <si>
    <t>Основное мероприятие "Повышение ценности семьи, семейного образа жизни, пропаганда социально благополучных семей"</t>
  </si>
  <si>
    <t>45 1 02 00000</t>
  </si>
  <si>
    <t>Повышение ценности семьи, семейного образа жизни, пропаганда социально-благополучных семей</t>
  </si>
  <si>
    <t>45 1 02 03310</t>
  </si>
  <si>
    <t>45 5 02 03360</t>
  </si>
  <si>
    <t>Основное мероприятие "Информационное обеспечение реализации Программы"</t>
  </si>
  <si>
    <t>47 0 08 00000</t>
  </si>
  <si>
    <t>47 0 08 04100</t>
  </si>
  <si>
    <t>Основное мероприятие "Техническое обеспечение рабочих мест в Уполномоченном органе и центрах занятости населения городов и районов Калужской области для сопровождения Программы (обеспечение изготовления и приобретение информационных стендов, техники, оборудования, расходных материалов, канцелярских товаров)"</t>
  </si>
  <si>
    <t>47 0 10 00000</t>
  </si>
  <si>
    <t>47 0 10 04100</t>
  </si>
  <si>
    <t>Прочие мероприятия в области кадровой политики</t>
  </si>
  <si>
    <t>78 0 00 00000</t>
  </si>
  <si>
    <t>Мероприятия в области кадровой политики</t>
  </si>
  <si>
    <t>78 0 00 04200</t>
  </si>
  <si>
    <t>838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</si>
  <si>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</si>
  <si>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</si>
  <si>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</si>
  <si>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56 0 01 00000</t>
  </si>
  <si>
    <t>56 0 01 00400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</si>
  <si>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</si>
  <si>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56 0 02 00000</t>
  </si>
  <si>
    <t>56 0 02 00400</t>
  </si>
  <si>
    <t>878</t>
  </si>
  <si>
    <t>Подпрограмма  "Территориальное планирование Калужской области"</t>
  </si>
  <si>
    <t>38 2 00 00000</t>
  </si>
  <si>
    <t>Основное мероприятие "Организация разработки и корректировки документов территориального планирования Калужской области"</t>
  </si>
  <si>
    <t>38 2 01 00000</t>
  </si>
  <si>
    <t>Реализация мероприятий в области градостроительства</t>
  </si>
  <si>
    <t>38 2 01 86240</t>
  </si>
  <si>
    <t>38 0 00 00400</t>
  </si>
  <si>
    <t>Измененные бюджетные ассигнования 
на 2016 год</t>
  </si>
  <si>
    <t>Раздел,  подраздел</t>
  </si>
  <si>
    <t>ВСЕГО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</si>
  <si>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</si>
  <si>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</si>
  <si>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</si>
  <si>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</si>
  <si>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</si>
  <si>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</si>
  <si>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 РОССИЙСКОЙ ФЕДЕРАЦИИ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</si>
  <si>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</si>
  <si>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УПРАВЛЕНИЕ ЗАПИСИ АКТОВ ГРАЖДАНСКОГО СОСТОЯНИЯ КАЛУЖСКОЙ ОБЛАСТИ</t>
  </si>
  <si>
    <t>УПРАВЛЕНИЕ ПО ОХРАНЕ ОБЪЕКТОВ КУЛЬТУРНОГО НАСЛЕДИЯ КАЛУЖСКОЙ ОБЛАСТИ</t>
  </si>
  <si>
    <t>МИНИСТЕРСТВО КОНКУРЕНТНОЙ ПОЛИТИКИ КАЛУЖСКОЙ ОБЛАСТИ</t>
  </si>
  <si>
    <t>КОМИТЕТ ВЕТЕРИНАРИИ ПРИ ПРАВИТЕЛЬСТВЕ КАЛУЖСКОЙ ОБЛАСТИ</t>
  </si>
  <si>
    <t xml:space="preserve">РАБОЧИЙ АППАРАТ УПОЛНОМОЧЕННОГО ПО ПРАВАМ ЧЕЛОВЕКА В КАЛУЖСКОЙ ОБЛАСТИ </t>
  </si>
  <si>
    <t xml:space="preserve">АДМИНИСТРАЦИЯ ГУБЕРНАТОРА КАЛУЖСКОЙ ОБЛАСТИ 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</si>
  <si>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</si>
  <si>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</si>
  <si>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</si>
  <si>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</si>
  <si>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</si>
  <si>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</si>
  <si>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</si>
  <si>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</si>
  <si>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</si>
  <si>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РАЗВИТИЯ ИНФОРМАЦИОННОГО ОБЩЕСТВА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</si>
  <si>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</si>
  <si>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</si>
  <si>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В КАЛУЖСКОЙ ОБЛАСТИ</t>
  </si>
  <si>
    <t>МИНИСТЕРСТВО ТАРИФНОГО РЕГУЛИРОВАНИЯ КАЛУЖСКОЙ ОБЛАСТИ</t>
  </si>
  <si>
    <t>АППАРАТ УПОЛНОМОЧЕННОГО ПО ЗАЩИТЕ ПРАВ ПРЕДПРИНИМАТЕЛЕЙ В КАЛУЖСКОЙ ОБЛАСТИ</t>
  </si>
  <si>
    <t>МИНИСТЕРСТВО ВНУТРЕННЕЙ ПОЛИТИКИ И МАССОВЫХ КОММУНИКАЦИЙ КАЛУЖСКОЙ ОБЛАСТИ</t>
  </si>
  <si>
    <t>МИНИСТЕРСТВО ТРУДА И СОЦАЛЬНОЙ ЗАЩИТЫ КАЛУЖСКОЙ ОБЛАСТИ</t>
  </si>
  <si>
    <t>УПРАВЛЕНИЕ СУДЕБНОГО ДЕПАРТАМЕНТА В КАЛУЖСКОЙ ОБЛАСТИ</t>
  </si>
  <si>
    <t>УПРАВЛЕНИЕ АРХИТЕКТУРЫ И ГРАДОСТРОИТЕЛЬСТВА КАЛУЖСКОЙ ОБЛАСТИ</t>
  </si>
  <si>
    <t>ГОСУДАРСТВЕННОЕ КАЗЕННОЕ УЧРЕЖДЕНИЕ КАЛУЖСКОЙ ОБЛАСТИ "ЦЕНТР БЕЗОПАСНОСТИ ДОРОЖНОГО ДВИЖЕНИЯ"</t>
  </si>
  <si>
    <t>МИНИСТЕРСТВО ПРИРОДНЫХ РЕСУРСОВ И ЭКОЛОГИИ КАЛУЖСКОЙ ОБЛАСТИ</t>
  </si>
  <si>
    <t>Субсидии на возмещение затрат по регистрации, техническому и аварийному обслуживанию, а также содержанию газораспределительных сетей, сетей газопотребления и объектов газопотребления областной собственности, находящихся в хозяйственном ведении организаций, находящихся в областной собственности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</si>
  <si>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</si>
  <si>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 профессиональных образовательных организаций и образовательных организаций высшего образования и детей в возрасте от 5 до 7 лет  железнодорожным транспортом общего пользования в пригородном сообщении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</si>
  <si>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</si>
  <si>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</si>
  <si>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</si>
  <si>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прямых затрат понесенных затрат на создание и модернизацию объектов животноводческих комплексов молочного направления (молочных ферм) за счет средств областного бюджета</t>
  </si>
  <si>
    <t>Возмещение части затрат на приобретение элитных семян</t>
  </si>
  <si>
    <t>Поддержка племенного животноводства</t>
  </si>
  <si>
    <t>Поддержка племенного крупного рогатого скота мясного направления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</si>
  <si>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областного бюджета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</si>
  <si>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</si>
  <si>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87 0 00 59740</t>
  </si>
  <si>
    <t>Осуществление 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</si>
  <si>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87 0 00 59940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</si>
  <si>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</si>
  <si>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</si>
  <si>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Софинансирование капитальных вложений в объекты государственной собственности субъектов Российской  Федерации за счет средств областного бюджета</t>
  </si>
  <si>
    <t>Реализация мероприятий федеральной целевой программы "Преодоление последствий радиационных аварий на период до 2015 года"</t>
  </si>
  <si>
    <t>10 5 01 58107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</si>
  <si>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</si>
  <si>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24 2 06 50180</t>
  </si>
  <si>
    <t>Основное мероприятие "Совершенствование системы оказания медицинской помощи больным онкологическими заболеваниями"</t>
  </si>
  <si>
    <t>01 2 06 00000</t>
  </si>
  <si>
    <t>Компенсация расходов, связанных с оказанием в 2014-2015 годах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</si>
  <si>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99 9 00 54220</t>
  </si>
  <si>
    <t>Основное мероприятие "Модернизация системы образования Калужской области"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</si>
  <si>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</si>
  <si>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02 2 04 00000</t>
  </si>
  <si>
    <t>02 2 04 50970</t>
  </si>
  <si>
    <t>Приобретение оборудования для быстровозводимых физкультурно-оздоровительных комплексов, включая металлоконструкции и металлоизделия</t>
  </si>
  <si>
    <t>98 1 00 58080</t>
  </si>
  <si>
    <t>Реализация дополнительных мероприятий в сфере занятости населения</t>
  </si>
  <si>
    <t>07 1 01 58083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</si>
  <si>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</si>
  <si>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48 0 01 52300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</si>
  <si>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</t>
  </si>
  <si>
    <t>05  3  01  50200</t>
  </si>
  <si>
    <t>Улучшение лекарственного обеспечения граждан специфическими лекарственными препаратами, в том числе граждан, страдающих орфанными заболеваниями</t>
  </si>
  <si>
    <t>01 7 05 54820</t>
  </si>
  <si>
    <t>Улучшение лекарственного обеспечения граждан, в том числе дорогостоящими специфическими препаратами</t>
  </si>
  <si>
    <t>01 7 04 54820</t>
  </si>
  <si>
    <t>Реализация мероприятий по созданию инновационных культурных центров</t>
  </si>
  <si>
    <t>11 1 06 51490</t>
  </si>
  <si>
    <t>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</si>
  <si>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99 9 00 52240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</si>
  <si>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</si>
  <si>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Социальные выплаты</t>
  </si>
  <si>
    <t>Осуществление единовременных выплат медицинским работникам</t>
  </si>
  <si>
    <t>73 7 00 00000</t>
  </si>
  <si>
    <t>73 7 00 51360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</si>
  <si>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</si>
  <si>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03 2 03 52090</t>
  </si>
  <si>
    <t>Реализация мероприятий, направленных на совершенствование медицинской помощи больным с онкологическими заболеваниями</t>
  </si>
  <si>
    <t>01 2 06 58077</t>
  </si>
  <si>
    <t>05 1 02 50210</t>
  </si>
  <si>
    <t>Финансовое обеспечение мероприятий подпрограммы "Стимулирование программы развития жилищного строительства субъектов Российской Федерации" федеральной целевой программы "Жилище" на 2015-2020 годы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</si>
  <si>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</si>
  <si>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Совет Федерации Федерального Собрания Российской Федерации</t>
  </si>
  <si>
    <t>Члены Совета Федерации и их помощники</t>
  </si>
  <si>
    <t>Обеспечение членов Совета Федерации и их помощников в субъектах Российской Федерации</t>
  </si>
  <si>
    <t>Государственная Дума Федерального Собрания Российской Федерации</t>
  </si>
  <si>
    <t>Депутаты Государственной Думы и их помощники</t>
  </si>
  <si>
    <t>Обеспечение деятельности депутатов Государственной Думы и их помощников в избирательных округах</t>
  </si>
  <si>
    <t>95 0 00 00000</t>
  </si>
  <si>
    <t>95 2 00 00000</t>
  </si>
  <si>
    <t>95 2 00 51420</t>
  </si>
  <si>
    <t>96 0 00 00000</t>
  </si>
  <si>
    <t>96 2 00 00000</t>
  </si>
  <si>
    <t>96 2 00 51410</t>
  </si>
  <si>
    <t>74 0 00 50660</t>
  </si>
  <si>
    <t>Подготовка управленческих кадров для организаций народного хозяйства Российской Федерации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</si>
  <si>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</si>
  <si>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99 9 00 38930</t>
  </si>
  <si>
    <t>01 2 10 54020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</si>
  <si>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</si>
  <si>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24 2 02 54200</t>
  </si>
  <si>
    <t>24 2 05 54200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</si>
  <si>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</si>
  <si>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01 7 01 54600</t>
  </si>
  <si>
    <t>04 0 01 50270</t>
  </si>
  <si>
    <t>Мероприятия государственной программы Российской Федерации "Доступная среда" на 2011-2020 годы</t>
  </si>
  <si>
    <t>02 2 03 00000</t>
  </si>
  <si>
    <t>Основное мероприятие "Осуществление ежемесячных денежных выплат работникам муниципальных общеобразовательных организаций Калужской области"</t>
  </si>
  <si>
    <t>Поощрение лучших учителей</t>
  </si>
  <si>
    <t>04 0 02 50270</t>
  </si>
  <si>
    <t>04 0 04 50270</t>
  </si>
  <si>
    <t>02 6 00 00000</t>
  </si>
  <si>
    <t>02 6 07 00000</t>
  </si>
  <si>
    <t>02 6 07 55200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</si>
  <si>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</si>
  <si>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Основное мероприятие "Открытие новых мест в общеобразовательных организациях"</t>
  </si>
  <si>
    <t>Финансовое обеспечение мероприятий федеральной целевой программы развития образования на 2016 - 2020 годы</t>
  </si>
  <si>
    <t>02 8 00 54980</t>
  </si>
  <si>
    <t>Основное мероприятие "Обеспечение отдыхом и оздоровлением детей, находящихся в трудной жизненной ситуации"</t>
  </si>
  <si>
    <t>Финансовое обеспечение мероприятий, связанных с отдыхом и оздоровлением детей, находящихся в трудной жизненной ситуации</t>
  </si>
  <si>
    <t>03 3 08 00000</t>
  </si>
  <si>
    <t>03 3 08 54570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</si>
  <si>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</si>
  <si>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25 1 02 54500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</si>
  <si>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</si>
  <si>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25 1 03 50380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</si>
  <si>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</si>
  <si>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25 1 03 50390</t>
  </si>
  <si>
    <t>Возмещение части прямых понесенных затрат на создание и модернизацию объектов тепличных комплексов, а также на приобретение техники и оборудования на цели предоставления субсидии</t>
  </si>
  <si>
    <t>25 1 05 54410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</si>
  <si>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</si>
  <si>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</si>
  <si>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25 1 06 50470</t>
  </si>
  <si>
    <t>25 1 06 50480</t>
  </si>
  <si>
    <t>25 1 06 53960</t>
  </si>
  <si>
    <t xml:space="preserve">Возмещение части затрат на уплату процентов по кредитам, полученным в российских кредитных организациях, на развитие аквакультуры (рыбоводство) 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</si>
  <si>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</si>
  <si>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25 1 07 50520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</si>
  <si>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</si>
  <si>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</si>
  <si>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25 1 08 54430</t>
  </si>
  <si>
    <t>25 1 08 54440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</si>
  <si>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</si>
  <si>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</si>
  <si>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</si>
  <si>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25 1 10 50530</t>
  </si>
  <si>
    <t>25 1 10 50540</t>
  </si>
  <si>
    <t>25 1 10 50550</t>
  </si>
  <si>
    <t>25 4 03 50180</t>
  </si>
  <si>
    <t>04 0 01 53500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</si>
  <si>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(создание базовых профессиональных образовательных организаций, обеспечивающих поддержку  региональных систем инклюзивного профессионального образования инвалидов)</t>
  </si>
  <si>
    <t>60 0 00 50460</t>
  </si>
  <si>
    <t>Поддержка экономически значимых региональных программ в области животноводства</t>
  </si>
  <si>
    <t>Поддержка экономически значимых региональных программ по развитию мясного скотоводства</t>
  </si>
  <si>
    <t>61 0 00 50510</t>
  </si>
  <si>
    <t>25 4 02 50180</t>
  </si>
  <si>
    <t>25 4 01 50180</t>
  </si>
  <si>
    <t>Софинансирование капитальных вложений в объекты государственной собственности субъектов Российской Федерации</t>
  </si>
  <si>
    <t>44 3 01 51110</t>
  </si>
  <si>
    <t>11 1 06 50140</t>
  </si>
  <si>
    <t>Реализация мероприятий федеральной целевой программы "Культура России (2012-2018 годы)"</t>
  </si>
  <si>
    <t>11 1 01 50140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</si>
  <si>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</si>
  <si>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</si>
  <si>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11 2 02 51470</t>
  </si>
  <si>
    <t>11 2 02 51480</t>
  </si>
  <si>
    <t>11 1 01 56100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</si>
  <si>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</si>
  <si>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23 4 01 50280</t>
  </si>
  <si>
    <t>Поддержка региональных проектов в сфере информационных технологий</t>
  </si>
  <si>
    <t>23 4 02 50280</t>
  </si>
  <si>
    <t>23 5 02 00000</t>
  </si>
  <si>
    <t>23 5 02 50280</t>
  </si>
  <si>
    <t>Основное мероприятие "Развитие спутниковых навигационных технологий ГЛОНАСС на территории Калужской области"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</si>
  <si>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</t>
  </si>
  <si>
    <t>28 6 04 50160</t>
  </si>
  <si>
    <t>33 0 04 00000</t>
  </si>
  <si>
    <t>33 0 04 52360</t>
  </si>
  <si>
    <t>33 0 05 00000</t>
  </si>
  <si>
    <t>33 0 05 52360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</si>
  <si>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 )"</t>
  </si>
  <si>
    <t>Реализация мероприятий федеральной целевой программы "Укрепление единства российской нации и этнокультурное развитие народов России (2014-2020 годы)"</t>
  </si>
  <si>
    <t>07 4 00 00000</t>
  </si>
  <si>
    <t>07 4 01 00000</t>
  </si>
  <si>
    <t>07 4 01 52380</t>
  </si>
  <si>
    <t>Подпрограмма "Повышение мобильности трудовых ресурсов"</t>
  </si>
  <si>
    <t>Основное мероприятие "Стимулирование межрегиональной трудовой миграции"</t>
  </si>
  <si>
    <t>Софинансирование региональных программ повышения мобильности трудовых ресурсов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</si>
  <si>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</si>
  <si>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45 1 01 50840</t>
  </si>
  <si>
    <t>44 1 02 50640</t>
  </si>
  <si>
    <t>Государственная поддержка малого и среднего предпринимательства, включая крестьянские (фермерские) хозяйства</t>
  </si>
  <si>
    <t>44 1 04 50640</t>
  </si>
  <si>
    <t>Финансовое обеспечение мероприятий, связанных с социальной поддержкой Героев Социалистического Труда, Героев Труда Российской Федерации и полных кавалеров ордена Трудовой Славы</t>
  </si>
  <si>
    <t>03 1 03 51980</t>
  </si>
  <si>
    <t>02 5 02 50970</t>
  </si>
  <si>
    <t>47 0 04 50860</t>
  </si>
  <si>
    <t>47 0 05 50860</t>
  </si>
  <si>
    <t>47 0 06 50860</t>
  </si>
  <si>
    <t>47 0 07 50860</t>
  </si>
  <si>
    <t>47 0 11 50860</t>
  </si>
  <si>
    <t>02 2 03 50880</t>
  </si>
  <si>
    <t>24 2 01 50180</t>
  </si>
  <si>
    <t>24 2 01 54200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</si>
  <si>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области"</t>
  </si>
  <si>
    <t>Мероприятия, предусмотренные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</si>
  <si>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Сводная бюджетная роспись областного бюджета на 2016 год в соответствии с Законом Калужской области от 18.12.2015 № 36-ОЗ "Об областном бюджете на 2016 год" (в ред. Закона Калужской области от 29 августа 2016 г. № 109-ОЗ)</t>
  </si>
  <si>
    <t>1.1. Роспись расходов областного бюджета в разрезе ведомственной структуры расходов областного бюджета</t>
  </si>
  <si>
    <t>(в рублях)</t>
  </si>
  <si>
    <r>
      <rPr>
        <b/>
        <sz val="12"/>
        <color rgb="FF000000"/>
        <rFont val="Times New Roman"/>
        <family val="1"/>
        <charset val="204"/>
      </rPr>
      <t>УТВЕРЖДАЮ:</t>
    </r>
    <r>
      <rPr>
        <sz val="12"/>
        <color rgb="FF000000"/>
        <rFont val="Times New Roman"/>
        <family val="1"/>
        <charset val="204"/>
      </rPr>
      <t xml:space="preserve">
Министр финансов Калужской области
_____________________ В.И. Авдеева
_____________________2016 года</t>
    </r>
  </si>
  <si>
    <t>Основное мероприятие "Организация социального обслуживания несовершеннолетних и семей с детьми,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на территории Калужской области"</t>
  </si>
  <si>
    <t>45  3  02  00000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</si>
  <si>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</t>
  </si>
  <si>
    <t>45  3  02  03410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</si>
</sst>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4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 wrapText="1"/>
    </xf>
    <xf numFmtId="49" fontId="10" fillId="2" borderId="15">
      <alignment horizontal="left" wrapText="1"/>
    </xf>
    <xf numFmtId="49" fontId="10" fillId="2" borderId="15">
      <alignment horizontal="center" wrapText="1"/>
    </xf>
    <xf numFmtId="4" fontId="10" fillId="2" borderId="15">
      <alignment horizontal="right" shrinkToFit="1"/>
    </xf>
  </cellStyleXfs>
  <cellXfs count="63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49" fontId="11" fillId="2" borderId="15" xfId="2" applyNumberFormat="1" applyFont="1" applyBorder="1" applyProtection="1">
      <alignment horizontal="center" wrapText="1"/>
      <protection locked="0"/>
    </xf>
    <xf numFmtId="0" fontId="0" fillId="0" borderId="0" xfId="0" applyFont="1" applyFill="1" applyBorder="1" applyAlignment="1">
      <alignment wrapText="1"/>
    </xf>
    <xf numFmtId="4" fontId="11" fillId="0" borderId="14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49" fontId="11" fillId="0" borderId="16" xfId="1" applyNumberFormat="1" applyFont="1" applyFill="1" applyBorder="1" applyProtection="1">
      <alignment horizontal="left" wrapText="1"/>
      <protection locked="0"/>
    </xf>
    <xf numFmtId="49" fontId="11" fillId="0" borderId="15" xfId="2" applyNumberFormat="1" applyFont="1" applyFill="1" applyBorder="1" applyProtection="1">
      <alignment horizontal="center" wrapText="1"/>
      <protection locked="0"/>
    </xf>
    <xf numFmtId="49" fontId="0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49" fontId="11" fillId="2" borderId="19" xfId="2" applyNumberFormat="1" applyFont="1" applyBorder="1" applyProtection="1">
      <alignment horizontal="center" wrapText="1"/>
      <protection locked="0"/>
    </xf>
    <xf numFmtId="0" fontId="11" fillId="0" borderId="2" xfId="0" applyFont="1" applyFill="1" applyBorder="1" applyAlignment="1">
      <alignment wrapText="1"/>
    </xf>
    <xf numFmtId="49" fontId="11" fillId="2" borderId="20" xfId="2" applyNumberFormat="1" applyFont="1" applyBorder="1" applyProtection="1">
      <alignment horizontal="center" wrapText="1"/>
      <protection locked="0"/>
    </xf>
    <xf numFmtId="0" fontId="0" fillId="0" borderId="22" xfId="0" applyFont="1" applyFill="1" applyBorder="1" applyAlignment="1">
      <alignment horizontal="center" wrapText="1"/>
    </xf>
    <xf numFmtId="49" fontId="11" fillId="2" borderId="2" xfId="2" applyNumberFormat="1" applyFont="1" applyBorder="1" applyProtection="1">
      <alignment horizontal="center" wrapText="1"/>
      <protection locked="0"/>
    </xf>
    <xf numFmtId="0" fontId="0" fillId="0" borderId="17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11" fillId="2" borderId="24" xfId="2" applyNumberFormat="1" applyFont="1" applyBorder="1" applyProtection="1">
      <alignment horizontal="center" wrapText="1"/>
      <protection locked="0"/>
    </xf>
    <xf numFmtId="0" fontId="0" fillId="0" borderId="25" xfId="0" applyFont="1" applyFill="1" applyBorder="1" applyAlignment="1">
      <alignment wrapText="1"/>
    </xf>
    <xf numFmtId="49" fontId="11" fillId="2" borderId="26" xfId="2" applyNumberFormat="1" applyFont="1" applyBorder="1" applyProtection="1">
      <alignment horizontal="center" wrapText="1"/>
      <protection locked="0"/>
    </xf>
    <xf numFmtId="3" fontId="0" fillId="0" borderId="2" xfId="0" applyNumberFormat="1" applyFont="1" applyFill="1" applyBorder="1" applyAlignment="1">
      <alignment horizontal="center" wrapText="1"/>
    </xf>
    <xf numFmtId="49" fontId="11" fillId="2" borderId="27" xfId="2" applyNumberFormat="1" applyFont="1" applyBorder="1" applyProtection="1">
      <alignment horizontal="center" wrapText="1"/>
      <protection locked="0"/>
    </xf>
    <xf numFmtId="49" fontId="11" fillId="2" borderId="25" xfId="2" applyNumberFormat="1" applyFont="1" applyBorder="1" applyProtection="1">
      <alignment horizontal="center" wrapText="1"/>
      <protection locked="0"/>
    </xf>
    <xf numFmtId="0" fontId="8" fillId="0" borderId="10" xfId="0" applyFont="1" applyFill="1" applyBorder="1" applyAlignment="1">
      <alignment horizontal="left" wrapText="1"/>
    </xf>
    <xf numFmtId="49" fontId="11" fillId="0" borderId="21" xfId="1" applyNumberFormat="1" applyFont="1" applyFill="1" applyBorder="1" applyProtection="1">
      <alignment horizontal="left" wrapText="1"/>
      <protection locked="0"/>
    </xf>
    <xf numFmtId="49" fontId="11" fillId="0" borderId="18" xfId="1" applyNumberFormat="1" applyFont="1" applyFill="1" applyBorder="1" applyProtection="1">
      <alignment horizontal="left" wrapText="1"/>
      <protection locked="0"/>
    </xf>
    <xf numFmtId="0" fontId="8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49" fontId="11" fillId="0" borderId="13" xfId="1" applyNumberFormat="1" applyFont="1" applyFill="1" applyBorder="1" applyProtection="1">
      <alignment horizontal="left" wrapText="1"/>
      <protection locked="0"/>
    </xf>
    <xf numFmtId="0" fontId="5" fillId="0" borderId="28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center" wrapText="1"/>
    </xf>
    <xf numFmtId="49" fontId="13" fillId="2" borderId="16" xfId="1" applyNumberFormat="1" applyFont="1" applyBorder="1" applyProtection="1">
      <alignment horizontal="left" wrapText="1"/>
    </xf>
    <xf numFmtId="49" fontId="13" fillId="2" borderId="15" xfId="2" applyNumberFormat="1" applyFont="1" applyBorder="1" applyProtection="1">
      <alignment horizontal="center" wrapText="1"/>
    </xf>
  </cellXfs>
  <cellStyles count="4">
    <cellStyle name="xl32" xfId="1"/>
    <cellStyle name="xl36" xfId="2"/>
    <cellStyle name="xl38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1"/>
  <sheetViews>
    <sheetView tabSelected="1" topLeftCell="A2408" zoomScale="120" zoomScaleNormal="120" workbookViewId="0">
      <selection activeCell="F2416" sqref="F2416"/>
    </sheetView>
  </sheetViews>
  <sheetFormatPr defaultRowHeight="13.2" x14ac:dyDescent="0.25"/>
  <cols>
    <col min="1" max="1" width="55.5546875" customWidth="1"/>
    <col min="2" max="2" width="7.109375" customWidth="1"/>
    <col min="3" max="3" width="8.33203125" customWidth="1"/>
    <col min="4" max="4" width="14" customWidth="1"/>
    <col min="5" max="5" width="11.33203125" customWidth="1"/>
    <col min="6" max="6" width="20.44140625" customWidth="1"/>
  </cols>
  <sheetData>
    <row r="1" spans="1:6" ht="72.599999999999994" customHeight="1" x14ac:dyDescent="0.25">
      <c r="D1" s="59" t="s">
        <v>1800</v>
      </c>
      <c r="E1" s="59"/>
      <c r="F1" s="59"/>
    </row>
    <row r="2" spans="1:6" ht="55.8" customHeight="1" x14ac:dyDescent="0.25">
      <c r="A2" s="60" t="s">
        <v>1797</v>
      </c>
      <c r="B2" s="60"/>
      <c r="C2" s="60"/>
      <c r="D2" s="60"/>
      <c r="E2" s="60"/>
      <c r="F2" s="60"/>
    </row>
    <row r="3" spans="1:6" ht="38.4" customHeight="1" x14ac:dyDescent="0.25">
      <c r="A3" s="60" t="s">
        <v>1798</v>
      </c>
      <c r="B3" s="60"/>
      <c r="C3" s="60"/>
      <c r="D3" s="60"/>
      <c r="E3" s="60"/>
      <c r="F3" s="60"/>
    </row>
    <row r="4" spans="1:6" ht="15.6" customHeight="1" thickBot="1" x14ac:dyDescent="0.3">
      <c r="A4" t="s">
        <v>0</v>
      </c>
      <c r="F4" s="1" t="s">
        <v>1799</v>
      </c>
    </row>
    <row r="5" spans="1:6" ht="49.2" customHeight="1" thickBot="1" x14ac:dyDescent="0.3">
      <c r="A5" s="2" t="s">
        <v>1</v>
      </c>
      <c r="B5" s="3" t="s">
        <v>2</v>
      </c>
      <c r="C5" s="4" t="s">
        <v>1578</v>
      </c>
      <c r="D5" s="3" t="s">
        <v>3</v>
      </c>
      <c r="E5" s="4" t="s">
        <v>4</v>
      </c>
      <c r="F5" s="3" t="s">
        <v>1577</v>
      </c>
    </row>
    <row r="6" spans="1:6" ht="20.399999999999999" customHeight="1" thickBot="1" x14ac:dyDescent="0.3">
      <c r="A6" s="5">
        <v>1</v>
      </c>
      <c r="B6" s="6">
        <v>2</v>
      </c>
      <c r="C6" s="7">
        <v>3</v>
      </c>
      <c r="D6" s="6">
        <v>4</v>
      </c>
      <c r="E6" s="7">
        <v>5</v>
      </c>
      <c r="F6" s="8">
        <v>6</v>
      </c>
    </row>
    <row r="7" spans="1:6" ht="28.2" customHeight="1" x14ac:dyDescent="0.25">
      <c r="A7" s="47" t="s">
        <v>1580</v>
      </c>
      <c r="B7" s="12" t="s">
        <v>5</v>
      </c>
      <c r="C7" s="13" t="s">
        <v>0</v>
      </c>
      <c r="D7" s="13" t="s">
        <v>0</v>
      </c>
      <c r="E7" s="13" t="s">
        <v>0</v>
      </c>
      <c r="F7" s="14">
        <f>F8+F57+F64+F71</f>
        <v>2214200730.75</v>
      </c>
    </row>
    <row r="8" spans="1:6" ht="14.4" customHeight="1" x14ac:dyDescent="0.25">
      <c r="A8" s="15" t="s">
        <v>6</v>
      </c>
      <c r="B8" s="11" t="s">
        <v>5</v>
      </c>
      <c r="C8" s="11" t="s">
        <v>7</v>
      </c>
      <c r="D8" s="10" t="s">
        <v>0</v>
      </c>
      <c r="E8" s="10" t="s">
        <v>0</v>
      </c>
      <c r="F8" s="16">
        <f t="shared" ref="F8" si="0">F9+F15+F29+F35</f>
        <v>223271200</v>
      </c>
    </row>
    <row r="9" spans="1:6" ht="14.4" customHeight="1" x14ac:dyDescent="0.25">
      <c r="A9" s="15" t="s">
        <v>8</v>
      </c>
      <c r="B9" s="11" t="s">
        <v>5</v>
      </c>
      <c r="C9" s="11" t="s">
        <v>9</v>
      </c>
      <c r="D9" s="10" t="s">
        <v>0</v>
      </c>
      <c r="E9" s="10" t="s">
        <v>0</v>
      </c>
      <c r="F9" s="16">
        <f t="shared" ref="F9:F13" si="1">F10</f>
        <v>669400</v>
      </c>
    </row>
    <row r="10" spans="1:6" ht="28.95" customHeight="1" x14ac:dyDescent="0.25">
      <c r="A10" s="15" t="s">
        <v>10</v>
      </c>
      <c r="B10" s="11" t="s">
        <v>5</v>
      </c>
      <c r="C10" s="11" t="s">
        <v>9</v>
      </c>
      <c r="D10" s="11" t="s">
        <v>11</v>
      </c>
      <c r="E10" s="10" t="s">
        <v>0</v>
      </c>
      <c r="F10" s="16">
        <f t="shared" si="1"/>
        <v>669400</v>
      </c>
    </row>
    <row r="11" spans="1:6" ht="14.4" customHeight="1" x14ac:dyDescent="0.25">
      <c r="A11" s="15" t="s">
        <v>12</v>
      </c>
      <c r="B11" s="11" t="s">
        <v>5</v>
      </c>
      <c r="C11" s="11" t="s">
        <v>9</v>
      </c>
      <c r="D11" s="11" t="s">
        <v>13</v>
      </c>
      <c r="E11" s="10" t="s">
        <v>0</v>
      </c>
      <c r="F11" s="16">
        <f t="shared" si="1"/>
        <v>669400</v>
      </c>
    </row>
    <row r="12" spans="1:6" ht="47.4" customHeight="1" x14ac:dyDescent="0.25">
      <c r="A12" s="15" t="s">
        <v>14</v>
      </c>
      <c r="B12" s="11" t="s">
        <v>5</v>
      </c>
      <c r="C12" s="11" t="s">
        <v>9</v>
      </c>
      <c r="D12" s="11" t="s">
        <v>15</v>
      </c>
      <c r="E12" s="10" t="s">
        <v>0</v>
      </c>
      <c r="F12" s="16">
        <f t="shared" si="1"/>
        <v>669400</v>
      </c>
    </row>
    <row r="13" spans="1:6" ht="14.4" customHeight="1" x14ac:dyDescent="0.25">
      <c r="A13" s="15" t="s">
        <v>16</v>
      </c>
      <c r="B13" s="11" t="s">
        <v>5</v>
      </c>
      <c r="C13" s="11" t="s">
        <v>9</v>
      </c>
      <c r="D13" s="11" t="s">
        <v>15</v>
      </c>
      <c r="E13" s="11" t="s">
        <v>17</v>
      </c>
      <c r="F13" s="16">
        <f t="shared" si="1"/>
        <v>669400</v>
      </c>
    </row>
    <row r="14" spans="1:6" ht="14.4" customHeight="1" x14ac:dyDescent="0.25">
      <c r="A14" s="15" t="s">
        <v>18</v>
      </c>
      <c r="B14" s="11" t="s">
        <v>5</v>
      </c>
      <c r="C14" s="11" t="s">
        <v>9</v>
      </c>
      <c r="D14" s="11" t="s">
        <v>15</v>
      </c>
      <c r="E14" s="11" t="s">
        <v>19</v>
      </c>
      <c r="F14" s="16">
        <v>669400</v>
      </c>
    </row>
    <row r="15" spans="1:6" ht="39.6" customHeight="1" x14ac:dyDescent="0.25">
      <c r="A15" s="15" t="s">
        <v>20</v>
      </c>
      <c r="B15" s="11" t="s">
        <v>5</v>
      </c>
      <c r="C15" s="11" t="s">
        <v>21</v>
      </c>
      <c r="D15" s="10" t="s">
        <v>0</v>
      </c>
      <c r="E15" s="10" t="s">
        <v>0</v>
      </c>
      <c r="F15" s="16">
        <f t="shared" ref="F15" si="2">F16</f>
        <v>138899800</v>
      </c>
    </row>
    <row r="16" spans="1:6" ht="43.35" customHeight="1" x14ac:dyDescent="0.25">
      <c r="A16" s="15" t="s">
        <v>22</v>
      </c>
      <c r="B16" s="11" t="s">
        <v>5</v>
      </c>
      <c r="C16" s="11" t="s">
        <v>21</v>
      </c>
      <c r="D16" s="11" t="s">
        <v>23</v>
      </c>
      <c r="E16" s="10" t="s">
        <v>0</v>
      </c>
      <c r="F16" s="16">
        <f t="shared" ref="F16" si="3">F17+F25</f>
        <v>138899800</v>
      </c>
    </row>
    <row r="17" spans="1:6" ht="43.35" customHeight="1" x14ac:dyDescent="0.25">
      <c r="A17" s="15" t="s">
        <v>24</v>
      </c>
      <c r="B17" s="11" t="s">
        <v>5</v>
      </c>
      <c r="C17" s="11" t="s">
        <v>21</v>
      </c>
      <c r="D17" s="11" t="s">
        <v>25</v>
      </c>
      <c r="E17" s="10" t="s">
        <v>0</v>
      </c>
      <c r="F17" s="16">
        <f t="shared" ref="F17" si="4">F18</f>
        <v>124196300</v>
      </c>
    </row>
    <row r="18" spans="1:6" ht="14.4" customHeight="1" x14ac:dyDescent="0.25">
      <c r="A18" s="15" t="s">
        <v>26</v>
      </c>
      <c r="B18" s="11" t="s">
        <v>5</v>
      </c>
      <c r="C18" s="11" t="s">
        <v>21</v>
      </c>
      <c r="D18" s="11" t="s">
        <v>27</v>
      </c>
      <c r="E18" s="10" t="s">
        <v>0</v>
      </c>
      <c r="F18" s="16">
        <f t="shared" ref="F18" si="5">F19+F21+F23</f>
        <v>124196300</v>
      </c>
    </row>
    <row r="19" spans="1:6" ht="72.599999999999994" customHeight="1" x14ac:dyDescent="0.25">
      <c r="A19" s="15" t="s">
        <v>28</v>
      </c>
      <c r="B19" s="11" t="s">
        <v>5</v>
      </c>
      <c r="C19" s="11" t="s">
        <v>21</v>
      </c>
      <c r="D19" s="11" t="s">
        <v>27</v>
      </c>
      <c r="E19" s="11" t="s">
        <v>29</v>
      </c>
      <c r="F19" s="16">
        <f t="shared" ref="F19" si="6">+F20</f>
        <v>101110400</v>
      </c>
    </row>
    <row r="20" spans="1:6" ht="28.95" customHeight="1" x14ac:dyDescent="0.25">
      <c r="A20" s="15" t="s">
        <v>30</v>
      </c>
      <c r="B20" s="11" t="s">
        <v>5</v>
      </c>
      <c r="C20" s="11" t="s">
        <v>21</v>
      </c>
      <c r="D20" s="11" t="s">
        <v>27</v>
      </c>
      <c r="E20" s="11" t="s">
        <v>31</v>
      </c>
      <c r="F20" s="16">
        <v>101110400</v>
      </c>
    </row>
    <row r="21" spans="1:6" ht="28.95" customHeight="1" x14ac:dyDescent="0.25">
      <c r="A21" s="15" t="s">
        <v>32</v>
      </c>
      <c r="B21" s="11" t="s">
        <v>5</v>
      </c>
      <c r="C21" s="11" t="s">
        <v>21</v>
      </c>
      <c r="D21" s="11" t="s">
        <v>27</v>
      </c>
      <c r="E21" s="11" t="s">
        <v>33</v>
      </c>
      <c r="F21" s="16">
        <f t="shared" ref="F21" si="7">+F22</f>
        <v>22850900</v>
      </c>
    </row>
    <row r="22" spans="1:6" ht="28.95" customHeight="1" x14ac:dyDescent="0.25">
      <c r="A22" s="15" t="s">
        <v>34</v>
      </c>
      <c r="B22" s="11" t="s">
        <v>5</v>
      </c>
      <c r="C22" s="11" t="s">
        <v>21</v>
      </c>
      <c r="D22" s="11" t="s">
        <v>27</v>
      </c>
      <c r="E22" s="11" t="s">
        <v>35</v>
      </c>
      <c r="F22" s="16">
        <v>22850900</v>
      </c>
    </row>
    <row r="23" spans="1:6" ht="14.4" customHeight="1" x14ac:dyDescent="0.25">
      <c r="A23" s="15" t="s">
        <v>36</v>
      </c>
      <c r="B23" s="11" t="s">
        <v>5</v>
      </c>
      <c r="C23" s="11" t="s">
        <v>21</v>
      </c>
      <c r="D23" s="11" t="s">
        <v>27</v>
      </c>
      <c r="E23" s="11" t="s">
        <v>37</v>
      </c>
      <c r="F23" s="16">
        <f t="shared" ref="F23" si="8">F24</f>
        <v>235000</v>
      </c>
    </row>
    <row r="24" spans="1:6" ht="14.4" customHeight="1" x14ac:dyDescent="0.25">
      <c r="A24" s="15" t="s">
        <v>38</v>
      </c>
      <c r="B24" s="11" t="s">
        <v>5</v>
      </c>
      <c r="C24" s="11" t="s">
        <v>21</v>
      </c>
      <c r="D24" s="11" t="s">
        <v>27</v>
      </c>
      <c r="E24" s="11" t="s">
        <v>39</v>
      </c>
      <c r="F24" s="16">
        <v>235000</v>
      </c>
    </row>
    <row r="25" spans="1:6" ht="86.85" customHeight="1" x14ac:dyDescent="0.25">
      <c r="A25" s="15" t="s">
        <v>40</v>
      </c>
      <c r="B25" s="11" t="s">
        <v>5</v>
      </c>
      <c r="C25" s="11" t="s">
        <v>21</v>
      </c>
      <c r="D25" s="11" t="s">
        <v>41</v>
      </c>
      <c r="E25" s="10" t="s">
        <v>0</v>
      </c>
      <c r="F25" s="16">
        <f t="shared" ref="F25:F27" si="9">F26</f>
        <v>14703500</v>
      </c>
    </row>
    <row r="26" spans="1:6" ht="14.4" customHeight="1" x14ac:dyDescent="0.25">
      <c r="A26" s="15" t="s">
        <v>42</v>
      </c>
      <c r="B26" s="11" t="s">
        <v>5</v>
      </c>
      <c r="C26" s="11" t="s">
        <v>21</v>
      </c>
      <c r="D26" s="11" t="s">
        <v>43</v>
      </c>
      <c r="E26" s="10" t="s">
        <v>0</v>
      </c>
      <c r="F26" s="16">
        <f t="shared" si="9"/>
        <v>14703500</v>
      </c>
    </row>
    <row r="27" spans="1:6" ht="28.95" customHeight="1" x14ac:dyDescent="0.25">
      <c r="A27" s="15" t="s">
        <v>32</v>
      </c>
      <c r="B27" s="11" t="s">
        <v>5</v>
      </c>
      <c r="C27" s="11" t="s">
        <v>21</v>
      </c>
      <c r="D27" s="11" t="s">
        <v>43</v>
      </c>
      <c r="E27" s="11" t="s">
        <v>33</v>
      </c>
      <c r="F27" s="16">
        <f t="shared" si="9"/>
        <v>14703500</v>
      </c>
    </row>
    <row r="28" spans="1:6" ht="28.95" customHeight="1" x14ac:dyDescent="0.25">
      <c r="A28" s="15" t="s">
        <v>34</v>
      </c>
      <c r="B28" s="11" t="s">
        <v>5</v>
      </c>
      <c r="C28" s="11" t="s">
        <v>21</v>
      </c>
      <c r="D28" s="11" t="s">
        <v>43</v>
      </c>
      <c r="E28" s="11" t="s">
        <v>35</v>
      </c>
      <c r="F28" s="16">
        <v>14703500</v>
      </c>
    </row>
    <row r="29" spans="1:6" ht="14.4" customHeight="1" x14ac:dyDescent="0.25">
      <c r="A29" s="15" t="s">
        <v>44</v>
      </c>
      <c r="B29" s="11" t="s">
        <v>5</v>
      </c>
      <c r="C29" s="11" t="s">
        <v>45</v>
      </c>
      <c r="D29" s="10" t="s">
        <v>0</v>
      </c>
      <c r="E29" s="10" t="s">
        <v>0</v>
      </c>
      <c r="F29" s="16">
        <f t="shared" ref="F29:F33" si="10">F30</f>
        <v>40000000</v>
      </c>
    </row>
    <row r="30" spans="1:6" ht="43.35" customHeight="1" x14ac:dyDescent="0.25">
      <c r="A30" s="15" t="s">
        <v>22</v>
      </c>
      <c r="B30" s="11" t="s">
        <v>5</v>
      </c>
      <c r="C30" s="11" t="s">
        <v>45</v>
      </c>
      <c r="D30" s="11" t="s">
        <v>23</v>
      </c>
      <c r="E30" s="10" t="s">
        <v>0</v>
      </c>
      <c r="F30" s="16">
        <f t="shared" si="10"/>
        <v>40000000</v>
      </c>
    </row>
    <row r="31" spans="1:6" ht="57.6" customHeight="1" x14ac:dyDescent="0.25">
      <c r="A31" s="15" t="s">
        <v>46</v>
      </c>
      <c r="B31" s="11" t="s">
        <v>5</v>
      </c>
      <c r="C31" s="11" t="s">
        <v>45</v>
      </c>
      <c r="D31" s="11" t="s">
        <v>47</v>
      </c>
      <c r="E31" s="10" t="s">
        <v>0</v>
      </c>
      <c r="F31" s="16">
        <f t="shared" si="10"/>
        <v>40000000</v>
      </c>
    </row>
    <row r="32" spans="1:6" ht="14.4" customHeight="1" x14ac:dyDescent="0.25">
      <c r="A32" s="15" t="s">
        <v>48</v>
      </c>
      <c r="B32" s="11" t="s">
        <v>5</v>
      </c>
      <c r="C32" s="11" t="s">
        <v>45</v>
      </c>
      <c r="D32" s="11" t="s">
        <v>49</v>
      </c>
      <c r="E32" s="10" t="s">
        <v>0</v>
      </c>
      <c r="F32" s="16">
        <f t="shared" si="10"/>
        <v>40000000</v>
      </c>
    </row>
    <row r="33" spans="1:6" ht="14.4" customHeight="1" x14ac:dyDescent="0.25">
      <c r="A33" s="15" t="s">
        <v>36</v>
      </c>
      <c r="B33" s="11" t="s">
        <v>5</v>
      </c>
      <c r="C33" s="11" t="s">
        <v>45</v>
      </c>
      <c r="D33" s="11" t="s">
        <v>49</v>
      </c>
      <c r="E33" s="11" t="s">
        <v>37</v>
      </c>
      <c r="F33" s="16">
        <f t="shared" si="10"/>
        <v>40000000</v>
      </c>
    </row>
    <row r="34" spans="1:6" ht="14.4" customHeight="1" x14ac:dyDescent="0.25">
      <c r="A34" s="15" t="s">
        <v>50</v>
      </c>
      <c r="B34" s="11" t="s">
        <v>5</v>
      </c>
      <c r="C34" s="11" t="s">
        <v>45</v>
      </c>
      <c r="D34" s="11" t="s">
        <v>49</v>
      </c>
      <c r="E34" s="11" t="s">
        <v>51</v>
      </c>
      <c r="F34" s="16">
        <v>40000000</v>
      </c>
    </row>
    <row r="35" spans="1:6" ht="14.4" customHeight="1" x14ac:dyDescent="0.25">
      <c r="A35" s="15" t="s">
        <v>52</v>
      </c>
      <c r="B35" s="11" t="s">
        <v>5</v>
      </c>
      <c r="C35" s="11" t="s">
        <v>53</v>
      </c>
      <c r="D35" s="10" t="s">
        <v>0</v>
      </c>
      <c r="E35" s="10" t="s">
        <v>0</v>
      </c>
      <c r="F35" s="16">
        <f>F36</f>
        <v>43702000</v>
      </c>
    </row>
    <row r="36" spans="1:6" ht="43.35" customHeight="1" x14ac:dyDescent="0.25">
      <c r="A36" s="15" t="s">
        <v>22</v>
      </c>
      <c r="B36" s="11" t="s">
        <v>5</v>
      </c>
      <c r="C36" s="11" t="s">
        <v>53</v>
      </c>
      <c r="D36" s="11" t="s">
        <v>23</v>
      </c>
      <c r="E36" s="10" t="s">
        <v>0</v>
      </c>
      <c r="F36" s="16">
        <f t="shared" ref="F36" si="11">F37+F41+F45+F49+F53</f>
        <v>43702000</v>
      </c>
    </row>
    <row r="37" spans="1:6" ht="43.35" customHeight="1" x14ac:dyDescent="0.25">
      <c r="A37" s="15" t="s">
        <v>54</v>
      </c>
      <c r="B37" s="11" t="s">
        <v>5</v>
      </c>
      <c r="C37" s="11" t="s">
        <v>53</v>
      </c>
      <c r="D37" s="11" t="s">
        <v>55</v>
      </c>
      <c r="E37" s="10" t="s">
        <v>0</v>
      </c>
      <c r="F37" s="16">
        <f t="shared" ref="F37:F39" si="12">F38</f>
        <v>10000000</v>
      </c>
    </row>
    <row r="38" spans="1:6" ht="43.35" customHeight="1" x14ac:dyDescent="0.25">
      <c r="A38" s="15" t="s">
        <v>56</v>
      </c>
      <c r="B38" s="11" t="s">
        <v>5</v>
      </c>
      <c r="C38" s="11" t="s">
        <v>53</v>
      </c>
      <c r="D38" s="11" t="s">
        <v>57</v>
      </c>
      <c r="E38" s="10" t="s">
        <v>0</v>
      </c>
      <c r="F38" s="16">
        <f t="shared" si="12"/>
        <v>10000000</v>
      </c>
    </row>
    <row r="39" spans="1:6" ht="14.4" customHeight="1" x14ac:dyDescent="0.25">
      <c r="A39" s="15" t="s">
        <v>58</v>
      </c>
      <c r="B39" s="11" t="s">
        <v>5</v>
      </c>
      <c r="C39" s="11" t="s">
        <v>53</v>
      </c>
      <c r="D39" s="11" t="s">
        <v>57</v>
      </c>
      <c r="E39" s="11" t="s">
        <v>59</v>
      </c>
      <c r="F39" s="16">
        <f t="shared" si="12"/>
        <v>10000000</v>
      </c>
    </row>
    <row r="40" spans="1:6" ht="14.4" customHeight="1" x14ac:dyDescent="0.25">
      <c r="A40" s="15" t="s">
        <v>60</v>
      </c>
      <c r="B40" s="11" t="s">
        <v>5</v>
      </c>
      <c r="C40" s="11" t="s">
        <v>53</v>
      </c>
      <c r="D40" s="11" t="s">
        <v>57</v>
      </c>
      <c r="E40" s="11" t="s">
        <v>61</v>
      </c>
      <c r="F40" s="16">
        <v>10000000</v>
      </c>
    </row>
    <row r="41" spans="1:6" ht="86.85" customHeight="1" x14ac:dyDescent="0.25">
      <c r="A41" s="15" t="s">
        <v>62</v>
      </c>
      <c r="B41" s="11" t="s">
        <v>5</v>
      </c>
      <c r="C41" s="11" t="s">
        <v>53</v>
      </c>
      <c r="D41" s="11" t="s">
        <v>63</v>
      </c>
      <c r="E41" s="10" t="s">
        <v>0</v>
      </c>
      <c r="F41" s="16">
        <f t="shared" ref="F41:F43" si="13">F42</f>
        <v>12239500</v>
      </c>
    </row>
    <row r="42" spans="1:6" ht="14.4" customHeight="1" x14ac:dyDescent="0.25">
      <c r="A42" s="15" t="s">
        <v>64</v>
      </c>
      <c r="B42" s="11" t="s">
        <v>5</v>
      </c>
      <c r="C42" s="11" t="s">
        <v>53</v>
      </c>
      <c r="D42" s="11" t="s">
        <v>65</v>
      </c>
      <c r="E42" s="10" t="s">
        <v>0</v>
      </c>
      <c r="F42" s="16">
        <f t="shared" si="13"/>
        <v>12239500</v>
      </c>
    </row>
    <row r="43" spans="1:6" ht="72.599999999999994" customHeight="1" x14ac:dyDescent="0.25">
      <c r="A43" s="15" t="s">
        <v>28</v>
      </c>
      <c r="B43" s="11" t="s">
        <v>5</v>
      </c>
      <c r="C43" s="11" t="s">
        <v>53</v>
      </c>
      <c r="D43" s="11" t="s">
        <v>65</v>
      </c>
      <c r="E43" s="11" t="s">
        <v>29</v>
      </c>
      <c r="F43" s="16">
        <f t="shared" si="13"/>
        <v>12239500</v>
      </c>
    </row>
    <row r="44" spans="1:6" ht="28.95" customHeight="1" x14ac:dyDescent="0.25">
      <c r="A44" s="15" t="s">
        <v>30</v>
      </c>
      <c r="B44" s="11" t="s">
        <v>5</v>
      </c>
      <c r="C44" s="11" t="s">
        <v>53</v>
      </c>
      <c r="D44" s="11" t="s">
        <v>65</v>
      </c>
      <c r="E44" s="11" t="s">
        <v>31</v>
      </c>
      <c r="F44" s="16">
        <v>12239500</v>
      </c>
    </row>
    <row r="45" spans="1:6" ht="72.599999999999994" customHeight="1" x14ac:dyDescent="0.25">
      <c r="A45" s="15" t="s">
        <v>66</v>
      </c>
      <c r="B45" s="11" t="s">
        <v>5</v>
      </c>
      <c r="C45" s="11" t="s">
        <v>53</v>
      </c>
      <c r="D45" s="11" t="s">
        <v>67</v>
      </c>
      <c r="E45" s="10" t="s">
        <v>0</v>
      </c>
      <c r="F45" s="16">
        <f t="shared" ref="F45:F47" si="14">F46</f>
        <v>1055500</v>
      </c>
    </row>
    <row r="46" spans="1:6" ht="14.4" customHeight="1" x14ac:dyDescent="0.25">
      <c r="A46" s="15" t="s">
        <v>64</v>
      </c>
      <c r="B46" s="11" t="s">
        <v>5</v>
      </c>
      <c r="C46" s="11" t="s">
        <v>53</v>
      </c>
      <c r="D46" s="11" t="s">
        <v>68</v>
      </c>
      <c r="E46" s="10" t="s">
        <v>0</v>
      </c>
      <c r="F46" s="16">
        <f t="shared" si="14"/>
        <v>1055500</v>
      </c>
    </row>
    <row r="47" spans="1:6" ht="14.4" customHeight="1" x14ac:dyDescent="0.25">
      <c r="A47" s="15" t="s">
        <v>36</v>
      </c>
      <c r="B47" s="11" t="s">
        <v>5</v>
      </c>
      <c r="C47" s="11" t="s">
        <v>53</v>
      </c>
      <c r="D47" s="11" t="s">
        <v>68</v>
      </c>
      <c r="E47" s="11" t="s">
        <v>37</v>
      </c>
      <c r="F47" s="16">
        <f t="shared" si="14"/>
        <v>1055500</v>
      </c>
    </row>
    <row r="48" spans="1:6" ht="14.4" customHeight="1" x14ac:dyDescent="0.25">
      <c r="A48" s="15" t="s">
        <v>38</v>
      </c>
      <c r="B48" s="11" t="s">
        <v>5</v>
      </c>
      <c r="C48" s="11" t="s">
        <v>53</v>
      </c>
      <c r="D48" s="11" t="s">
        <v>68</v>
      </c>
      <c r="E48" s="11" t="s">
        <v>39</v>
      </c>
      <c r="F48" s="16">
        <v>1055500</v>
      </c>
    </row>
    <row r="49" spans="1:6" ht="43.35" customHeight="1" x14ac:dyDescent="0.25">
      <c r="A49" s="15" t="s">
        <v>69</v>
      </c>
      <c r="B49" s="11" t="s">
        <v>5</v>
      </c>
      <c r="C49" s="11" t="s">
        <v>53</v>
      </c>
      <c r="D49" s="11" t="s">
        <v>70</v>
      </c>
      <c r="E49" s="10" t="s">
        <v>0</v>
      </c>
      <c r="F49" s="16">
        <f t="shared" ref="F49:F51" si="15">F50</f>
        <v>663000</v>
      </c>
    </row>
    <row r="50" spans="1:6" ht="14.4" customHeight="1" x14ac:dyDescent="0.25">
      <c r="A50" s="15" t="s">
        <v>64</v>
      </c>
      <c r="B50" s="11" t="s">
        <v>5</v>
      </c>
      <c r="C50" s="11" t="s">
        <v>53</v>
      </c>
      <c r="D50" s="11" t="s">
        <v>71</v>
      </c>
      <c r="E50" s="10" t="s">
        <v>0</v>
      </c>
      <c r="F50" s="16">
        <f t="shared" si="15"/>
        <v>663000</v>
      </c>
    </row>
    <row r="51" spans="1:6" ht="28.95" customHeight="1" x14ac:dyDescent="0.25">
      <c r="A51" s="15" t="s">
        <v>32</v>
      </c>
      <c r="B51" s="11" t="s">
        <v>5</v>
      </c>
      <c r="C51" s="11" t="s">
        <v>53</v>
      </c>
      <c r="D51" s="11" t="s">
        <v>71</v>
      </c>
      <c r="E51" s="11" t="s">
        <v>33</v>
      </c>
      <c r="F51" s="16">
        <f t="shared" si="15"/>
        <v>663000</v>
      </c>
    </row>
    <row r="52" spans="1:6" ht="28.95" customHeight="1" x14ac:dyDescent="0.25">
      <c r="A52" s="15" t="s">
        <v>34</v>
      </c>
      <c r="B52" s="11" t="s">
        <v>5</v>
      </c>
      <c r="C52" s="11" t="s">
        <v>53</v>
      </c>
      <c r="D52" s="11" t="s">
        <v>71</v>
      </c>
      <c r="E52" s="11" t="s">
        <v>35</v>
      </c>
      <c r="F52" s="16">
        <v>663000</v>
      </c>
    </row>
    <row r="53" spans="1:6" ht="86.85" customHeight="1" x14ac:dyDescent="0.25">
      <c r="A53" s="15" t="s">
        <v>72</v>
      </c>
      <c r="B53" s="11" t="s">
        <v>5</v>
      </c>
      <c r="C53" s="11" t="s">
        <v>53</v>
      </c>
      <c r="D53" s="11" t="s">
        <v>73</v>
      </c>
      <c r="E53" s="10" t="s">
        <v>0</v>
      </c>
      <c r="F53" s="16">
        <f t="shared" ref="F53:F55" si="16">F54</f>
        <v>19744000</v>
      </c>
    </row>
    <row r="54" spans="1:6" ht="43.35" customHeight="1" x14ac:dyDescent="0.25">
      <c r="A54" s="15" t="s">
        <v>74</v>
      </c>
      <c r="B54" s="11" t="s">
        <v>5</v>
      </c>
      <c r="C54" s="11" t="s">
        <v>53</v>
      </c>
      <c r="D54" s="11" t="s">
        <v>75</v>
      </c>
      <c r="E54" s="10" t="s">
        <v>0</v>
      </c>
      <c r="F54" s="16">
        <f t="shared" si="16"/>
        <v>19744000</v>
      </c>
    </row>
    <row r="55" spans="1:6" ht="14.4" customHeight="1" x14ac:dyDescent="0.25">
      <c r="A55" s="15" t="s">
        <v>16</v>
      </c>
      <c r="B55" s="11" t="s">
        <v>5</v>
      </c>
      <c r="C55" s="11" t="s">
        <v>53</v>
      </c>
      <c r="D55" s="11" t="s">
        <v>75</v>
      </c>
      <c r="E55" s="11" t="s">
        <v>17</v>
      </c>
      <c r="F55" s="16">
        <f t="shared" si="16"/>
        <v>19744000</v>
      </c>
    </row>
    <row r="56" spans="1:6" ht="14.4" customHeight="1" x14ac:dyDescent="0.25">
      <c r="A56" s="15" t="s">
        <v>76</v>
      </c>
      <c r="B56" s="11" t="s">
        <v>5</v>
      </c>
      <c r="C56" s="11" t="s">
        <v>53</v>
      </c>
      <c r="D56" s="11" t="s">
        <v>75</v>
      </c>
      <c r="E56" s="11" t="s">
        <v>77</v>
      </c>
      <c r="F56" s="16">
        <v>19744000</v>
      </c>
    </row>
    <row r="57" spans="1:6" ht="14.4" customHeight="1" x14ac:dyDescent="0.25">
      <c r="A57" s="15" t="s">
        <v>80</v>
      </c>
      <c r="B57" s="11" t="s">
        <v>5</v>
      </c>
      <c r="C57" s="11" t="s">
        <v>81</v>
      </c>
      <c r="D57" s="10" t="s">
        <v>0</v>
      </c>
      <c r="E57" s="10" t="s">
        <v>0</v>
      </c>
      <c r="F57" s="16">
        <f t="shared" ref="F57:F62" si="17">F58</f>
        <v>28372400</v>
      </c>
    </row>
    <row r="58" spans="1:6" ht="14.4" customHeight="1" x14ac:dyDescent="0.25">
      <c r="A58" s="15" t="s">
        <v>82</v>
      </c>
      <c r="B58" s="11" t="s">
        <v>5</v>
      </c>
      <c r="C58" s="11" t="s">
        <v>83</v>
      </c>
      <c r="D58" s="10" t="s">
        <v>0</v>
      </c>
      <c r="E58" s="10" t="s">
        <v>0</v>
      </c>
      <c r="F58" s="16">
        <f t="shared" si="17"/>
        <v>28372400</v>
      </c>
    </row>
    <row r="59" spans="1:6" ht="28.95" customHeight="1" x14ac:dyDescent="0.25">
      <c r="A59" s="15" t="s">
        <v>10</v>
      </c>
      <c r="B59" s="11" t="s">
        <v>5</v>
      </c>
      <c r="C59" s="11" t="s">
        <v>83</v>
      </c>
      <c r="D59" s="11" t="s">
        <v>11</v>
      </c>
      <c r="E59" s="10" t="s">
        <v>0</v>
      </c>
      <c r="F59" s="16">
        <f t="shared" si="17"/>
        <v>28372400</v>
      </c>
    </row>
    <row r="60" spans="1:6" ht="14.4" customHeight="1" x14ac:dyDescent="0.25">
      <c r="A60" s="15" t="s">
        <v>12</v>
      </c>
      <c r="B60" s="11" t="s">
        <v>5</v>
      </c>
      <c r="C60" s="11" t="s">
        <v>83</v>
      </c>
      <c r="D60" s="11" t="s">
        <v>13</v>
      </c>
      <c r="E60" s="10" t="s">
        <v>0</v>
      </c>
      <c r="F60" s="16">
        <f t="shared" si="17"/>
        <v>28372400</v>
      </c>
    </row>
    <row r="61" spans="1:6" ht="28.95" customHeight="1" x14ac:dyDescent="0.25">
      <c r="A61" s="15" t="s">
        <v>84</v>
      </c>
      <c r="B61" s="11" t="s">
        <v>5</v>
      </c>
      <c r="C61" s="11" t="s">
        <v>83</v>
      </c>
      <c r="D61" s="11" t="s">
        <v>85</v>
      </c>
      <c r="E61" s="10" t="s">
        <v>0</v>
      </c>
      <c r="F61" s="16">
        <f t="shared" si="17"/>
        <v>28372400</v>
      </c>
    </row>
    <row r="62" spans="1:6" ht="14.4" customHeight="1" x14ac:dyDescent="0.25">
      <c r="A62" s="15" t="s">
        <v>16</v>
      </c>
      <c r="B62" s="11" t="s">
        <v>5</v>
      </c>
      <c r="C62" s="11" t="s">
        <v>83</v>
      </c>
      <c r="D62" s="11" t="s">
        <v>85</v>
      </c>
      <c r="E62" s="11" t="s">
        <v>17</v>
      </c>
      <c r="F62" s="16">
        <f t="shared" si="17"/>
        <v>28372400</v>
      </c>
    </row>
    <row r="63" spans="1:6" ht="14.4" customHeight="1" x14ac:dyDescent="0.25">
      <c r="A63" s="15" t="s">
        <v>18</v>
      </c>
      <c r="B63" s="11" t="s">
        <v>5</v>
      </c>
      <c r="C63" s="11" t="s">
        <v>83</v>
      </c>
      <c r="D63" s="11" t="s">
        <v>85</v>
      </c>
      <c r="E63" s="11" t="s">
        <v>19</v>
      </c>
      <c r="F63" s="16">
        <v>28372400</v>
      </c>
    </row>
    <row r="64" spans="1:6" ht="28.95" customHeight="1" x14ac:dyDescent="0.25">
      <c r="A64" s="15" t="s">
        <v>86</v>
      </c>
      <c r="B64" s="11" t="s">
        <v>5</v>
      </c>
      <c r="C64" s="11" t="s">
        <v>87</v>
      </c>
      <c r="D64" s="10" t="s">
        <v>0</v>
      </c>
      <c r="E64" s="10" t="s">
        <v>0</v>
      </c>
      <c r="F64" s="16">
        <f t="shared" ref="F64:F69" si="18">F65</f>
        <v>774467000</v>
      </c>
    </row>
    <row r="65" spans="1:6" ht="28.95" customHeight="1" x14ac:dyDescent="0.25">
      <c r="A65" s="15" t="s">
        <v>88</v>
      </c>
      <c r="B65" s="11" t="s">
        <v>5</v>
      </c>
      <c r="C65" s="11" t="s">
        <v>89</v>
      </c>
      <c r="D65" s="10" t="s">
        <v>0</v>
      </c>
      <c r="E65" s="10" t="s">
        <v>0</v>
      </c>
      <c r="F65" s="16">
        <f t="shared" si="18"/>
        <v>774467000</v>
      </c>
    </row>
    <row r="66" spans="1:6" ht="43.35" customHeight="1" x14ac:dyDescent="0.25">
      <c r="A66" s="15" t="s">
        <v>22</v>
      </c>
      <c r="B66" s="11" t="s">
        <v>5</v>
      </c>
      <c r="C66" s="11" t="s">
        <v>89</v>
      </c>
      <c r="D66" s="11" t="s">
        <v>23</v>
      </c>
      <c r="E66" s="10" t="s">
        <v>0</v>
      </c>
      <c r="F66" s="16">
        <f t="shared" si="18"/>
        <v>774467000</v>
      </c>
    </row>
    <row r="67" spans="1:6" ht="43.35" customHeight="1" x14ac:dyDescent="0.25">
      <c r="A67" s="15" t="s">
        <v>90</v>
      </c>
      <c r="B67" s="11" t="s">
        <v>5</v>
      </c>
      <c r="C67" s="11" t="s">
        <v>89</v>
      </c>
      <c r="D67" s="11" t="s">
        <v>91</v>
      </c>
      <c r="E67" s="10" t="s">
        <v>0</v>
      </c>
      <c r="F67" s="16">
        <f t="shared" si="18"/>
        <v>774467000</v>
      </c>
    </row>
    <row r="68" spans="1:6" ht="28.95" customHeight="1" x14ac:dyDescent="0.25">
      <c r="A68" s="15" t="s">
        <v>92</v>
      </c>
      <c r="B68" s="11" t="s">
        <v>5</v>
      </c>
      <c r="C68" s="11" t="s">
        <v>89</v>
      </c>
      <c r="D68" s="11" t="s">
        <v>93</v>
      </c>
      <c r="E68" s="10" t="s">
        <v>0</v>
      </c>
      <c r="F68" s="16">
        <f t="shared" si="18"/>
        <v>774467000</v>
      </c>
    </row>
    <row r="69" spans="1:6" ht="28.95" customHeight="1" x14ac:dyDescent="0.25">
      <c r="A69" s="15" t="s">
        <v>94</v>
      </c>
      <c r="B69" s="11" t="s">
        <v>5</v>
      </c>
      <c r="C69" s="11" t="s">
        <v>89</v>
      </c>
      <c r="D69" s="11" t="s">
        <v>93</v>
      </c>
      <c r="E69" s="11" t="s">
        <v>95</v>
      </c>
      <c r="F69" s="16">
        <f t="shared" si="18"/>
        <v>774467000</v>
      </c>
    </row>
    <row r="70" spans="1:6" ht="28.95" customHeight="1" x14ac:dyDescent="0.25">
      <c r="A70" s="15" t="s">
        <v>96</v>
      </c>
      <c r="B70" s="11" t="s">
        <v>5</v>
      </c>
      <c r="C70" s="11" t="s">
        <v>89</v>
      </c>
      <c r="D70" s="11" t="s">
        <v>93</v>
      </c>
      <c r="E70" s="11" t="s">
        <v>97</v>
      </c>
      <c r="F70" s="16">
        <v>774467000</v>
      </c>
    </row>
    <row r="71" spans="1:6" ht="43.35" customHeight="1" x14ac:dyDescent="0.25">
      <c r="A71" s="15" t="s">
        <v>98</v>
      </c>
      <c r="B71" s="11" t="s">
        <v>5</v>
      </c>
      <c r="C71" s="11" t="s">
        <v>99</v>
      </c>
      <c r="D71" s="10" t="s">
        <v>0</v>
      </c>
      <c r="E71" s="10" t="s">
        <v>0</v>
      </c>
      <c r="F71" s="16">
        <f>F72+F78</f>
        <v>1188090130.75</v>
      </c>
    </row>
    <row r="72" spans="1:6" ht="43.35" customHeight="1" x14ac:dyDescent="0.25">
      <c r="A72" s="15" t="s">
        <v>100</v>
      </c>
      <c r="B72" s="11" t="s">
        <v>5</v>
      </c>
      <c r="C72" s="11" t="s">
        <v>101</v>
      </c>
      <c r="D72" s="10" t="s">
        <v>0</v>
      </c>
      <c r="E72" s="10" t="s">
        <v>0</v>
      </c>
      <c r="F72" s="16">
        <f t="shared" ref="F72:F76" si="19">F73</f>
        <v>394235574</v>
      </c>
    </row>
    <row r="73" spans="1:6" ht="43.35" customHeight="1" x14ac:dyDescent="0.25">
      <c r="A73" s="15" t="s">
        <v>22</v>
      </c>
      <c r="B73" s="11" t="s">
        <v>5</v>
      </c>
      <c r="C73" s="11" t="s">
        <v>101</v>
      </c>
      <c r="D73" s="11" t="s">
        <v>23</v>
      </c>
      <c r="E73" s="10" t="s">
        <v>0</v>
      </c>
      <c r="F73" s="16">
        <f t="shared" si="19"/>
        <v>394235574</v>
      </c>
    </row>
    <row r="74" spans="1:6" ht="72.599999999999994" customHeight="1" x14ac:dyDescent="0.25">
      <c r="A74" s="15" t="s">
        <v>102</v>
      </c>
      <c r="B74" s="11" t="s">
        <v>5</v>
      </c>
      <c r="C74" s="11" t="s">
        <v>101</v>
      </c>
      <c r="D74" s="11" t="s">
        <v>103</v>
      </c>
      <c r="E74" s="10" t="s">
        <v>0</v>
      </c>
      <c r="F74" s="16">
        <f t="shared" si="19"/>
        <v>394235574</v>
      </c>
    </row>
    <row r="75" spans="1:6" ht="43.35" customHeight="1" x14ac:dyDescent="0.25">
      <c r="A75" s="15" t="s">
        <v>104</v>
      </c>
      <c r="B75" s="11" t="s">
        <v>5</v>
      </c>
      <c r="C75" s="11" t="s">
        <v>101</v>
      </c>
      <c r="D75" s="11" t="s">
        <v>105</v>
      </c>
      <c r="E75" s="10" t="s">
        <v>0</v>
      </c>
      <c r="F75" s="16">
        <f t="shared" si="19"/>
        <v>394235574</v>
      </c>
    </row>
    <row r="76" spans="1:6" ht="14.4" customHeight="1" x14ac:dyDescent="0.25">
      <c r="A76" s="15" t="s">
        <v>16</v>
      </c>
      <c r="B76" s="11" t="s">
        <v>5</v>
      </c>
      <c r="C76" s="11" t="s">
        <v>101</v>
      </c>
      <c r="D76" s="11" t="s">
        <v>105</v>
      </c>
      <c r="E76" s="11" t="s">
        <v>17</v>
      </c>
      <c r="F76" s="16">
        <f t="shared" si="19"/>
        <v>394235574</v>
      </c>
    </row>
    <row r="77" spans="1:6" ht="14.4" customHeight="1" x14ac:dyDescent="0.25">
      <c r="A77" s="15" t="s">
        <v>106</v>
      </c>
      <c r="B77" s="11" t="s">
        <v>5</v>
      </c>
      <c r="C77" s="11" t="s">
        <v>101</v>
      </c>
      <c r="D77" s="11" t="s">
        <v>105</v>
      </c>
      <c r="E77" s="11" t="s">
        <v>107</v>
      </c>
      <c r="F77" s="16">
        <v>394235574</v>
      </c>
    </row>
    <row r="78" spans="1:6" ht="14.4" customHeight="1" x14ac:dyDescent="0.25">
      <c r="A78" s="15" t="s">
        <v>108</v>
      </c>
      <c r="B78" s="11" t="s">
        <v>5</v>
      </c>
      <c r="C78" s="11" t="s">
        <v>109</v>
      </c>
      <c r="D78" s="10" t="s">
        <v>0</v>
      </c>
      <c r="E78" s="10" t="s">
        <v>0</v>
      </c>
      <c r="F78" s="16">
        <f t="shared" ref="F78" si="20">F79+F88</f>
        <v>793854556.75</v>
      </c>
    </row>
    <row r="79" spans="1:6" ht="43.35" customHeight="1" x14ac:dyDescent="0.25">
      <c r="A79" s="15" t="s">
        <v>22</v>
      </c>
      <c r="B79" s="11" t="s">
        <v>5</v>
      </c>
      <c r="C79" s="11" t="s">
        <v>109</v>
      </c>
      <c r="D79" s="11" t="s">
        <v>23</v>
      </c>
      <c r="E79" s="10" t="s">
        <v>0</v>
      </c>
      <c r="F79" s="16">
        <f t="shared" ref="F79" si="21">F80+F84</f>
        <v>746917556.75</v>
      </c>
    </row>
    <row r="80" spans="1:6" ht="72.599999999999994" customHeight="1" x14ac:dyDescent="0.25">
      <c r="A80" s="15" t="s">
        <v>102</v>
      </c>
      <c r="B80" s="11" t="s">
        <v>5</v>
      </c>
      <c r="C80" s="11" t="s">
        <v>109</v>
      </c>
      <c r="D80" s="11" t="s">
        <v>103</v>
      </c>
      <c r="E80" s="10" t="s">
        <v>0</v>
      </c>
      <c r="F80" s="16">
        <f t="shared" ref="F80:F82" si="22">F81</f>
        <v>627987958</v>
      </c>
    </row>
    <row r="81" spans="1:6" ht="57.6" customHeight="1" x14ac:dyDescent="0.25">
      <c r="A81" s="15" t="s">
        <v>110</v>
      </c>
      <c r="B81" s="11" t="s">
        <v>5</v>
      </c>
      <c r="C81" s="11" t="s">
        <v>109</v>
      </c>
      <c r="D81" s="11" t="s">
        <v>111</v>
      </c>
      <c r="E81" s="10" t="s">
        <v>0</v>
      </c>
      <c r="F81" s="16">
        <f t="shared" si="22"/>
        <v>627987958</v>
      </c>
    </row>
    <row r="82" spans="1:6" ht="14.4" customHeight="1" x14ac:dyDescent="0.25">
      <c r="A82" s="15" t="s">
        <v>16</v>
      </c>
      <c r="B82" s="11" t="s">
        <v>5</v>
      </c>
      <c r="C82" s="11" t="s">
        <v>109</v>
      </c>
      <c r="D82" s="11" t="s">
        <v>111</v>
      </c>
      <c r="E82" s="11" t="s">
        <v>17</v>
      </c>
      <c r="F82" s="16">
        <f t="shared" si="22"/>
        <v>627987958</v>
      </c>
    </row>
    <row r="83" spans="1:6" ht="14.4" customHeight="1" x14ac:dyDescent="0.25">
      <c r="A83" s="15" t="s">
        <v>18</v>
      </c>
      <c r="B83" s="11" t="s">
        <v>5</v>
      </c>
      <c r="C83" s="11" t="s">
        <v>109</v>
      </c>
      <c r="D83" s="11" t="s">
        <v>111</v>
      </c>
      <c r="E83" s="11" t="s">
        <v>19</v>
      </c>
      <c r="F83" s="16">
        <v>627987958</v>
      </c>
    </row>
    <row r="84" spans="1:6" ht="72.599999999999994" customHeight="1" x14ac:dyDescent="0.25">
      <c r="A84" s="15" t="s">
        <v>112</v>
      </c>
      <c r="B84" s="11" t="s">
        <v>5</v>
      </c>
      <c r="C84" s="11" t="s">
        <v>109</v>
      </c>
      <c r="D84" s="11" t="s">
        <v>113</v>
      </c>
      <c r="E84" s="10" t="s">
        <v>0</v>
      </c>
      <c r="F84" s="16">
        <f t="shared" ref="F84:F86" si="23">F85</f>
        <v>118929598.75</v>
      </c>
    </row>
    <row r="85" spans="1:6" ht="43.35" customHeight="1" x14ac:dyDescent="0.25">
      <c r="A85" s="15" t="s">
        <v>114</v>
      </c>
      <c r="B85" s="11" t="s">
        <v>5</v>
      </c>
      <c r="C85" s="11" t="s">
        <v>109</v>
      </c>
      <c r="D85" s="11" t="s">
        <v>115</v>
      </c>
      <c r="E85" s="10" t="s">
        <v>0</v>
      </c>
      <c r="F85" s="16">
        <f t="shared" si="23"/>
        <v>118929598.75</v>
      </c>
    </row>
    <row r="86" spans="1:6" ht="14.4" customHeight="1" x14ac:dyDescent="0.25">
      <c r="A86" s="15" t="s">
        <v>16</v>
      </c>
      <c r="B86" s="11" t="s">
        <v>5</v>
      </c>
      <c r="C86" s="11" t="s">
        <v>109</v>
      </c>
      <c r="D86" s="11" t="s">
        <v>115</v>
      </c>
      <c r="E86" s="11" t="s">
        <v>17</v>
      </c>
      <c r="F86" s="16">
        <f t="shared" si="23"/>
        <v>118929598.75</v>
      </c>
    </row>
    <row r="87" spans="1:6" ht="14.4" customHeight="1" x14ac:dyDescent="0.25">
      <c r="A87" s="15" t="s">
        <v>76</v>
      </c>
      <c r="B87" s="11" t="s">
        <v>5</v>
      </c>
      <c r="C87" s="11" t="s">
        <v>109</v>
      </c>
      <c r="D87" s="11" t="s">
        <v>115</v>
      </c>
      <c r="E87" s="11" t="s">
        <v>77</v>
      </c>
      <c r="F87" s="16">
        <v>118929598.75</v>
      </c>
    </row>
    <row r="88" spans="1:6" ht="28.95" customHeight="1" x14ac:dyDescent="0.25">
      <c r="A88" s="15" t="s">
        <v>78</v>
      </c>
      <c r="B88" s="11" t="s">
        <v>5</v>
      </c>
      <c r="C88" s="11" t="s">
        <v>109</v>
      </c>
      <c r="D88" s="11" t="s">
        <v>79</v>
      </c>
      <c r="E88" s="10" t="s">
        <v>0</v>
      </c>
      <c r="F88" s="16">
        <f t="shared" ref="F88:F91" si="24">F89</f>
        <v>46937000</v>
      </c>
    </row>
    <row r="89" spans="1:6" ht="28.95" customHeight="1" x14ac:dyDescent="0.25">
      <c r="A89" s="15" t="s">
        <v>116</v>
      </c>
      <c r="B89" s="11" t="s">
        <v>5</v>
      </c>
      <c r="C89" s="11" t="s">
        <v>109</v>
      </c>
      <c r="D89" s="11" t="s">
        <v>117</v>
      </c>
      <c r="E89" s="10" t="s">
        <v>0</v>
      </c>
      <c r="F89" s="16">
        <f t="shared" si="24"/>
        <v>46937000</v>
      </c>
    </row>
    <row r="90" spans="1:6" ht="43.35" customHeight="1" x14ac:dyDescent="0.25">
      <c r="A90" s="15" t="s">
        <v>118</v>
      </c>
      <c r="B90" s="11" t="s">
        <v>5</v>
      </c>
      <c r="C90" s="11" t="s">
        <v>109</v>
      </c>
      <c r="D90" s="11" t="s">
        <v>119</v>
      </c>
      <c r="E90" s="10" t="s">
        <v>0</v>
      </c>
      <c r="F90" s="16">
        <f t="shared" si="24"/>
        <v>46937000</v>
      </c>
    </row>
    <row r="91" spans="1:6" ht="14.4" customHeight="1" x14ac:dyDescent="0.25">
      <c r="A91" s="15" t="s">
        <v>16</v>
      </c>
      <c r="B91" s="11" t="s">
        <v>5</v>
      </c>
      <c r="C91" s="11" t="s">
        <v>109</v>
      </c>
      <c r="D91" s="11" t="s">
        <v>119</v>
      </c>
      <c r="E91" s="11" t="s">
        <v>17</v>
      </c>
      <c r="F91" s="16">
        <f t="shared" si="24"/>
        <v>46937000</v>
      </c>
    </row>
    <row r="92" spans="1:6" ht="14.4" customHeight="1" x14ac:dyDescent="0.25">
      <c r="A92" s="15" t="s">
        <v>76</v>
      </c>
      <c r="B92" s="11" t="s">
        <v>5</v>
      </c>
      <c r="C92" s="11" t="s">
        <v>109</v>
      </c>
      <c r="D92" s="11" t="s">
        <v>119</v>
      </c>
      <c r="E92" s="11" t="s">
        <v>77</v>
      </c>
      <c r="F92" s="16">
        <v>46937000</v>
      </c>
    </row>
    <row r="93" spans="1:6" ht="47.4" customHeight="1" x14ac:dyDescent="0.25">
      <c r="A93" s="22" t="s">
        <v>1581</v>
      </c>
      <c r="B93" s="9" t="s">
        <v>120</v>
      </c>
      <c r="C93" s="10" t="s">
        <v>0</v>
      </c>
      <c r="D93" s="10" t="s">
        <v>0</v>
      </c>
      <c r="E93" s="10" t="s">
        <v>0</v>
      </c>
      <c r="F93" s="17">
        <f>F94+F135+F168+F274+F282+F296+F313+F327</f>
        <v>4556109517.5200005</v>
      </c>
    </row>
    <row r="94" spans="1:6" ht="28.95" customHeight="1" x14ac:dyDescent="0.25">
      <c r="A94" s="15" t="s">
        <v>121</v>
      </c>
      <c r="B94" s="11" t="s">
        <v>120</v>
      </c>
      <c r="C94" s="11" t="s">
        <v>122</v>
      </c>
      <c r="D94" s="10" t="s">
        <v>0</v>
      </c>
      <c r="E94" s="10" t="s">
        <v>0</v>
      </c>
      <c r="F94" s="16">
        <f t="shared" ref="F94" si="25">F95+F116+F125</f>
        <v>262150000</v>
      </c>
    </row>
    <row r="95" spans="1:6" ht="43.35" customHeight="1" x14ac:dyDescent="0.25">
      <c r="A95" s="15" t="s">
        <v>123</v>
      </c>
      <c r="B95" s="11" t="s">
        <v>120</v>
      </c>
      <c r="C95" s="11" t="s">
        <v>124</v>
      </c>
      <c r="D95" s="10" t="s">
        <v>0</v>
      </c>
      <c r="E95" s="10" t="s">
        <v>0</v>
      </c>
      <c r="F95" s="16">
        <f t="shared" ref="F95" si="26">F96</f>
        <v>17975800</v>
      </c>
    </row>
    <row r="96" spans="1:6" ht="43.35" customHeight="1" x14ac:dyDescent="0.25">
      <c r="A96" s="15" t="s">
        <v>125</v>
      </c>
      <c r="B96" s="11" t="s">
        <v>120</v>
      </c>
      <c r="C96" s="11" t="s">
        <v>124</v>
      </c>
      <c r="D96" s="11" t="s">
        <v>126</v>
      </c>
      <c r="E96" s="10" t="s">
        <v>0</v>
      </c>
      <c r="F96" s="16">
        <f t="shared" ref="F96" si="27">F97+F102+F107</f>
        <v>17975800</v>
      </c>
    </row>
    <row r="97" spans="1:6" ht="28.95" customHeight="1" x14ac:dyDescent="0.25">
      <c r="A97" s="15" t="s">
        <v>127</v>
      </c>
      <c r="B97" s="11" t="s">
        <v>120</v>
      </c>
      <c r="C97" s="11" t="s">
        <v>124</v>
      </c>
      <c r="D97" s="11" t="s">
        <v>128</v>
      </c>
      <c r="E97" s="10" t="s">
        <v>0</v>
      </c>
      <c r="F97" s="16">
        <f t="shared" ref="F97" si="28">F98+F100</f>
        <v>8749800</v>
      </c>
    </row>
    <row r="98" spans="1:6" ht="72.599999999999994" customHeight="1" x14ac:dyDescent="0.25">
      <c r="A98" s="15" t="s">
        <v>28</v>
      </c>
      <c r="B98" s="11" t="s">
        <v>120</v>
      </c>
      <c r="C98" s="11" t="s">
        <v>124</v>
      </c>
      <c r="D98" s="11" t="s">
        <v>128</v>
      </c>
      <c r="E98" s="11" t="s">
        <v>29</v>
      </c>
      <c r="F98" s="16">
        <f t="shared" ref="F98" si="29">F99</f>
        <v>8629800</v>
      </c>
    </row>
    <row r="99" spans="1:6" ht="14.4" customHeight="1" x14ac:dyDescent="0.25">
      <c r="A99" s="15" t="s">
        <v>129</v>
      </c>
      <c r="B99" s="11" t="s">
        <v>120</v>
      </c>
      <c r="C99" s="11" t="s">
        <v>124</v>
      </c>
      <c r="D99" s="11" t="s">
        <v>128</v>
      </c>
      <c r="E99" s="11" t="s">
        <v>130</v>
      </c>
      <c r="F99" s="16">
        <v>8629800</v>
      </c>
    </row>
    <row r="100" spans="1:6" ht="28.95" customHeight="1" x14ac:dyDescent="0.25">
      <c r="A100" s="15" t="s">
        <v>32</v>
      </c>
      <c r="B100" s="11" t="s">
        <v>120</v>
      </c>
      <c r="C100" s="11" t="s">
        <v>124</v>
      </c>
      <c r="D100" s="11" t="s">
        <v>128</v>
      </c>
      <c r="E100" s="11" t="s">
        <v>33</v>
      </c>
      <c r="F100" s="16">
        <f t="shared" ref="F100" si="30">F101</f>
        <v>120000</v>
      </c>
    </row>
    <row r="101" spans="1:6" ht="28.95" customHeight="1" x14ac:dyDescent="0.25">
      <c r="A101" s="15" t="s">
        <v>34</v>
      </c>
      <c r="B101" s="11" t="s">
        <v>120</v>
      </c>
      <c r="C101" s="11" t="s">
        <v>124</v>
      </c>
      <c r="D101" s="11" t="s">
        <v>128</v>
      </c>
      <c r="E101" s="11" t="s">
        <v>35</v>
      </c>
      <c r="F101" s="16">
        <v>120000</v>
      </c>
    </row>
    <row r="102" spans="1:6" ht="28.95" customHeight="1" x14ac:dyDescent="0.25">
      <c r="A102" s="15" t="s">
        <v>131</v>
      </c>
      <c r="B102" s="11" t="s">
        <v>120</v>
      </c>
      <c r="C102" s="11" t="s">
        <v>124</v>
      </c>
      <c r="D102" s="11" t="s">
        <v>132</v>
      </c>
      <c r="E102" s="10" t="s">
        <v>0</v>
      </c>
      <c r="F102" s="16">
        <f t="shared" ref="F102:F105" si="31">F103</f>
        <v>2500000</v>
      </c>
    </row>
    <row r="103" spans="1:6" ht="28.95" customHeight="1" x14ac:dyDescent="0.25">
      <c r="A103" s="15" t="s">
        <v>133</v>
      </c>
      <c r="B103" s="11" t="s">
        <v>120</v>
      </c>
      <c r="C103" s="11" t="s">
        <v>124</v>
      </c>
      <c r="D103" s="11" t="s">
        <v>134</v>
      </c>
      <c r="E103" s="10" t="s">
        <v>0</v>
      </c>
      <c r="F103" s="16">
        <f t="shared" si="31"/>
        <v>2500000</v>
      </c>
    </row>
    <row r="104" spans="1:6" ht="28.95" customHeight="1" x14ac:dyDescent="0.25">
      <c r="A104" s="15" t="s">
        <v>135</v>
      </c>
      <c r="B104" s="11" t="s">
        <v>120</v>
      </c>
      <c r="C104" s="11" t="s">
        <v>124</v>
      </c>
      <c r="D104" s="11" t="s">
        <v>136</v>
      </c>
      <c r="E104" s="10" t="s">
        <v>0</v>
      </c>
      <c r="F104" s="16">
        <f t="shared" si="31"/>
        <v>2500000</v>
      </c>
    </row>
    <row r="105" spans="1:6" ht="28.95" customHeight="1" x14ac:dyDescent="0.25">
      <c r="A105" s="15" t="s">
        <v>32</v>
      </c>
      <c r="B105" s="11" t="s">
        <v>120</v>
      </c>
      <c r="C105" s="11" t="s">
        <v>124</v>
      </c>
      <c r="D105" s="11" t="s">
        <v>136</v>
      </c>
      <c r="E105" s="11" t="s">
        <v>33</v>
      </c>
      <c r="F105" s="16">
        <f t="shared" si="31"/>
        <v>2500000</v>
      </c>
    </row>
    <row r="106" spans="1:6" ht="28.95" customHeight="1" x14ac:dyDescent="0.25">
      <c r="A106" s="15" t="s">
        <v>34</v>
      </c>
      <c r="B106" s="11" t="s">
        <v>120</v>
      </c>
      <c r="C106" s="11" t="s">
        <v>124</v>
      </c>
      <c r="D106" s="11" t="s">
        <v>136</v>
      </c>
      <c r="E106" s="11" t="s">
        <v>35</v>
      </c>
      <c r="F106" s="16">
        <v>2500000</v>
      </c>
    </row>
    <row r="107" spans="1:6" ht="43.35" customHeight="1" x14ac:dyDescent="0.25">
      <c r="A107" s="15" t="s">
        <v>137</v>
      </c>
      <c r="B107" s="11" t="s">
        <v>120</v>
      </c>
      <c r="C107" s="11" t="s">
        <v>124</v>
      </c>
      <c r="D107" s="11" t="s">
        <v>138</v>
      </c>
      <c r="E107" s="10" t="s">
        <v>0</v>
      </c>
      <c r="F107" s="16">
        <f t="shared" ref="F107" si="32">F108+F112</f>
        <v>6726000</v>
      </c>
    </row>
    <row r="108" spans="1:6" ht="43.35" customHeight="1" x14ac:dyDescent="0.25">
      <c r="A108" s="15" t="s">
        <v>139</v>
      </c>
      <c r="B108" s="11" t="s">
        <v>120</v>
      </c>
      <c r="C108" s="11" t="s">
        <v>124</v>
      </c>
      <c r="D108" s="11" t="s">
        <v>140</v>
      </c>
      <c r="E108" s="10" t="s">
        <v>0</v>
      </c>
      <c r="F108" s="16">
        <f t="shared" ref="F108:F110" si="33">F109</f>
        <v>6716000</v>
      </c>
    </row>
    <row r="109" spans="1:6" ht="43.35" customHeight="1" x14ac:dyDescent="0.25">
      <c r="A109" s="15" t="s">
        <v>141</v>
      </c>
      <c r="B109" s="11" t="s">
        <v>120</v>
      </c>
      <c r="C109" s="11" t="s">
        <v>124</v>
      </c>
      <c r="D109" s="11" t="s">
        <v>142</v>
      </c>
      <c r="E109" s="10" t="s">
        <v>0</v>
      </c>
      <c r="F109" s="16">
        <f t="shared" si="33"/>
        <v>6716000</v>
      </c>
    </row>
    <row r="110" spans="1:6" ht="28.95" customHeight="1" x14ac:dyDescent="0.25">
      <c r="A110" s="15" t="s">
        <v>32</v>
      </c>
      <c r="B110" s="11" t="s">
        <v>120</v>
      </c>
      <c r="C110" s="11" t="s">
        <v>124</v>
      </c>
      <c r="D110" s="11" t="s">
        <v>142</v>
      </c>
      <c r="E110" s="11" t="s">
        <v>33</v>
      </c>
      <c r="F110" s="16">
        <f t="shared" si="33"/>
        <v>6716000</v>
      </c>
    </row>
    <row r="111" spans="1:6" ht="28.95" customHeight="1" x14ac:dyDescent="0.25">
      <c r="A111" s="15" t="s">
        <v>34</v>
      </c>
      <c r="B111" s="11" t="s">
        <v>120</v>
      </c>
      <c r="C111" s="11" t="s">
        <v>124</v>
      </c>
      <c r="D111" s="11" t="s">
        <v>142</v>
      </c>
      <c r="E111" s="11" t="s">
        <v>35</v>
      </c>
      <c r="F111" s="16">
        <v>6716000</v>
      </c>
    </row>
    <row r="112" spans="1:6" ht="28.95" customHeight="1" x14ac:dyDescent="0.25">
      <c r="A112" s="15" t="s">
        <v>143</v>
      </c>
      <c r="B112" s="11" t="s">
        <v>120</v>
      </c>
      <c r="C112" s="11" t="s">
        <v>124</v>
      </c>
      <c r="D112" s="11" t="s">
        <v>144</v>
      </c>
      <c r="E112" s="10" t="s">
        <v>0</v>
      </c>
      <c r="F112" s="16">
        <f t="shared" ref="F112:F114" si="34">F113</f>
        <v>10000</v>
      </c>
    </row>
    <row r="113" spans="1:6" ht="43.35" customHeight="1" x14ac:dyDescent="0.25">
      <c r="A113" s="15" t="s">
        <v>141</v>
      </c>
      <c r="B113" s="11" t="s">
        <v>120</v>
      </c>
      <c r="C113" s="11" t="s">
        <v>124</v>
      </c>
      <c r="D113" s="11" t="s">
        <v>145</v>
      </c>
      <c r="E113" s="10" t="s">
        <v>0</v>
      </c>
      <c r="F113" s="16">
        <f t="shared" si="34"/>
        <v>10000</v>
      </c>
    </row>
    <row r="114" spans="1:6" ht="28.95" customHeight="1" x14ac:dyDescent="0.25">
      <c r="A114" s="15" t="s">
        <v>32</v>
      </c>
      <c r="B114" s="11" t="s">
        <v>120</v>
      </c>
      <c r="C114" s="11" t="s">
        <v>124</v>
      </c>
      <c r="D114" s="11" t="s">
        <v>145</v>
      </c>
      <c r="E114" s="11" t="s">
        <v>33</v>
      </c>
      <c r="F114" s="16">
        <f t="shared" si="34"/>
        <v>10000</v>
      </c>
    </row>
    <row r="115" spans="1:6" ht="28.95" customHeight="1" x14ac:dyDescent="0.25">
      <c r="A115" s="15" t="s">
        <v>34</v>
      </c>
      <c r="B115" s="11" t="s">
        <v>120</v>
      </c>
      <c r="C115" s="11" t="s">
        <v>124</v>
      </c>
      <c r="D115" s="11" t="s">
        <v>145</v>
      </c>
      <c r="E115" s="11" t="s">
        <v>35</v>
      </c>
      <c r="F115" s="16">
        <v>10000</v>
      </c>
    </row>
    <row r="116" spans="1:6" ht="14.4" customHeight="1" x14ac:dyDescent="0.25">
      <c r="A116" s="15" t="s">
        <v>146</v>
      </c>
      <c r="B116" s="11" t="s">
        <v>120</v>
      </c>
      <c r="C116" s="11" t="s">
        <v>147</v>
      </c>
      <c r="D116" s="10" t="s">
        <v>0</v>
      </c>
      <c r="E116" s="10" t="s">
        <v>0</v>
      </c>
      <c r="F116" s="16">
        <f t="shared" ref="F116:F117" si="35">F117</f>
        <v>182983500</v>
      </c>
    </row>
    <row r="117" spans="1:6" ht="43.35" customHeight="1" x14ac:dyDescent="0.25">
      <c r="A117" s="15" t="s">
        <v>125</v>
      </c>
      <c r="B117" s="11" t="s">
        <v>120</v>
      </c>
      <c r="C117" s="11" t="s">
        <v>147</v>
      </c>
      <c r="D117" s="11" t="s">
        <v>126</v>
      </c>
      <c r="E117" s="10" t="s">
        <v>0</v>
      </c>
      <c r="F117" s="16">
        <f t="shared" si="35"/>
        <v>182983500</v>
      </c>
    </row>
    <row r="118" spans="1:6" ht="28.95" customHeight="1" x14ac:dyDescent="0.25">
      <c r="A118" s="15" t="s">
        <v>127</v>
      </c>
      <c r="B118" s="11" t="s">
        <v>120</v>
      </c>
      <c r="C118" s="11" t="s">
        <v>147</v>
      </c>
      <c r="D118" s="11" t="s">
        <v>128</v>
      </c>
      <c r="E118" s="10" t="s">
        <v>0</v>
      </c>
      <c r="F118" s="16">
        <f t="shared" ref="F118" si="36">F119+F121+F123</f>
        <v>182983500</v>
      </c>
    </row>
    <row r="119" spans="1:6" ht="72.599999999999994" customHeight="1" x14ac:dyDescent="0.25">
      <c r="A119" s="15" t="s">
        <v>28</v>
      </c>
      <c r="B119" s="11" t="s">
        <v>120</v>
      </c>
      <c r="C119" s="11" t="s">
        <v>147</v>
      </c>
      <c r="D119" s="11" t="s">
        <v>128</v>
      </c>
      <c r="E119" s="11" t="s">
        <v>29</v>
      </c>
      <c r="F119" s="16">
        <f t="shared" ref="F119" si="37">F120</f>
        <v>166865447</v>
      </c>
    </row>
    <row r="120" spans="1:6" ht="14.4" customHeight="1" x14ac:dyDescent="0.25">
      <c r="A120" s="15" t="s">
        <v>129</v>
      </c>
      <c r="B120" s="11" t="s">
        <v>120</v>
      </c>
      <c r="C120" s="11" t="s">
        <v>147</v>
      </c>
      <c r="D120" s="11" t="s">
        <v>128</v>
      </c>
      <c r="E120" s="11" t="s">
        <v>130</v>
      </c>
      <c r="F120" s="16">
        <v>166865447</v>
      </c>
    </row>
    <row r="121" spans="1:6" ht="28.95" customHeight="1" x14ac:dyDescent="0.25">
      <c r="A121" s="15" t="s">
        <v>32</v>
      </c>
      <c r="B121" s="11" t="s">
        <v>120</v>
      </c>
      <c r="C121" s="11" t="s">
        <v>147</v>
      </c>
      <c r="D121" s="11" t="s">
        <v>128</v>
      </c>
      <c r="E121" s="11" t="s">
        <v>33</v>
      </c>
      <c r="F121" s="16">
        <f t="shared" ref="F121" si="38">F122</f>
        <v>16111021</v>
      </c>
    </row>
    <row r="122" spans="1:6" ht="28.95" customHeight="1" x14ac:dyDescent="0.25">
      <c r="A122" s="15" t="s">
        <v>34</v>
      </c>
      <c r="B122" s="11" t="s">
        <v>120</v>
      </c>
      <c r="C122" s="11" t="s">
        <v>147</v>
      </c>
      <c r="D122" s="11" t="s">
        <v>128</v>
      </c>
      <c r="E122" s="11" t="s">
        <v>35</v>
      </c>
      <c r="F122" s="16">
        <v>16111021</v>
      </c>
    </row>
    <row r="123" spans="1:6" ht="14.4" customHeight="1" x14ac:dyDescent="0.25">
      <c r="A123" s="15" t="s">
        <v>36</v>
      </c>
      <c r="B123" s="11" t="s">
        <v>120</v>
      </c>
      <c r="C123" s="11" t="s">
        <v>147</v>
      </c>
      <c r="D123" s="11" t="s">
        <v>128</v>
      </c>
      <c r="E123" s="11" t="s">
        <v>37</v>
      </c>
      <c r="F123" s="16">
        <f t="shared" ref="F123" si="39">F124</f>
        <v>7032</v>
      </c>
    </row>
    <row r="124" spans="1:6" ht="14.4" customHeight="1" x14ac:dyDescent="0.25">
      <c r="A124" s="15" t="s">
        <v>38</v>
      </c>
      <c r="B124" s="11" t="s">
        <v>120</v>
      </c>
      <c r="C124" s="11" t="s">
        <v>147</v>
      </c>
      <c r="D124" s="11" t="s">
        <v>128</v>
      </c>
      <c r="E124" s="11" t="s">
        <v>39</v>
      </c>
      <c r="F124" s="16">
        <v>7032</v>
      </c>
    </row>
    <row r="125" spans="1:6" ht="28.95" customHeight="1" x14ac:dyDescent="0.25">
      <c r="A125" s="15" t="s">
        <v>148</v>
      </c>
      <c r="B125" s="11" t="s">
        <v>120</v>
      </c>
      <c r="C125" s="11" t="s">
        <v>149</v>
      </c>
      <c r="D125" s="10" t="s">
        <v>0</v>
      </c>
      <c r="E125" s="10" t="s">
        <v>0</v>
      </c>
      <c r="F125" s="16">
        <f t="shared" ref="F125:F126" si="40">F126</f>
        <v>61190700</v>
      </c>
    </row>
    <row r="126" spans="1:6" ht="43.35" customHeight="1" x14ac:dyDescent="0.25">
      <c r="A126" s="15" t="s">
        <v>125</v>
      </c>
      <c r="B126" s="11" t="s">
        <v>120</v>
      </c>
      <c r="C126" s="11" t="s">
        <v>149</v>
      </c>
      <c r="D126" s="11" t="s">
        <v>126</v>
      </c>
      <c r="E126" s="10" t="s">
        <v>0</v>
      </c>
      <c r="F126" s="16">
        <f t="shared" si="40"/>
        <v>61190700</v>
      </c>
    </row>
    <row r="127" spans="1:6" ht="57.6" customHeight="1" x14ac:dyDescent="0.25">
      <c r="A127" s="15" t="s">
        <v>150</v>
      </c>
      <c r="B127" s="11" t="s">
        <v>120</v>
      </c>
      <c r="C127" s="11" t="s">
        <v>149</v>
      </c>
      <c r="D127" s="11" t="s">
        <v>151</v>
      </c>
      <c r="E127" s="10" t="s">
        <v>0</v>
      </c>
      <c r="F127" s="16">
        <f t="shared" ref="F127" si="41">F128+F131+F133</f>
        <v>61190700</v>
      </c>
    </row>
    <row r="128" spans="1:6" ht="72.599999999999994" customHeight="1" x14ac:dyDescent="0.25">
      <c r="A128" s="15" t="s">
        <v>28</v>
      </c>
      <c r="B128" s="11" t="s">
        <v>120</v>
      </c>
      <c r="C128" s="11" t="s">
        <v>149</v>
      </c>
      <c r="D128" s="11" t="s">
        <v>151</v>
      </c>
      <c r="E128" s="11" t="s">
        <v>29</v>
      </c>
      <c r="F128" s="16">
        <f t="shared" ref="F128" si="42">F129+F130</f>
        <v>54117801</v>
      </c>
    </row>
    <row r="129" spans="1:6" ht="14.4" customHeight="1" x14ac:dyDescent="0.25">
      <c r="A129" s="15" t="s">
        <v>129</v>
      </c>
      <c r="B129" s="11" t="s">
        <v>120</v>
      </c>
      <c r="C129" s="11" t="s">
        <v>149</v>
      </c>
      <c r="D129" s="11" t="s">
        <v>151</v>
      </c>
      <c r="E129" s="11" t="s">
        <v>130</v>
      </c>
      <c r="F129" s="16">
        <v>41592966</v>
      </c>
    </row>
    <row r="130" spans="1:6" ht="28.95" customHeight="1" x14ac:dyDescent="0.25">
      <c r="A130" s="15" t="s">
        <v>30</v>
      </c>
      <c r="B130" s="11" t="s">
        <v>120</v>
      </c>
      <c r="C130" s="11" t="s">
        <v>149</v>
      </c>
      <c r="D130" s="11" t="s">
        <v>151</v>
      </c>
      <c r="E130" s="11" t="s">
        <v>31</v>
      </c>
      <c r="F130" s="16">
        <v>12524835</v>
      </c>
    </row>
    <row r="131" spans="1:6" ht="28.95" customHeight="1" x14ac:dyDescent="0.25">
      <c r="A131" s="15" t="s">
        <v>32</v>
      </c>
      <c r="B131" s="11" t="s">
        <v>120</v>
      </c>
      <c r="C131" s="11" t="s">
        <v>149</v>
      </c>
      <c r="D131" s="11" t="s">
        <v>151</v>
      </c>
      <c r="E131" s="11" t="s">
        <v>33</v>
      </c>
      <c r="F131" s="16">
        <f t="shared" ref="F131" si="43">F132</f>
        <v>7046347</v>
      </c>
    </row>
    <row r="132" spans="1:6" ht="28.95" customHeight="1" x14ac:dyDescent="0.25">
      <c r="A132" s="15" t="s">
        <v>34</v>
      </c>
      <c r="B132" s="11" t="s">
        <v>120</v>
      </c>
      <c r="C132" s="11" t="s">
        <v>149</v>
      </c>
      <c r="D132" s="11" t="s">
        <v>151</v>
      </c>
      <c r="E132" s="11" t="s">
        <v>35</v>
      </c>
      <c r="F132" s="16">
        <v>7046347</v>
      </c>
    </row>
    <row r="133" spans="1:6" ht="14.4" customHeight="1" x14ac:dyDescent="0.25">
      <c r="A133" s="15" t="s">
        <v>36</v>
      </c>
      <c r="B133" s="11" t="s">
        <v>120</v>
      </c>
      <c r="C133" s="11" t="s">
        <v>149</v>
      </c>
      <c r="D133" s="11" t="s">
        <v>151</v>
      </c>
      <c r="E133" s="11" t="s">
        <v>37</v>
      </c>
      <c r="F133" s="16">
        <f t="shared" ref="F133" si="44">F134</f>
        <v>26552</v>
      </c>
    </row>
    <row r="134" spans="1:6" ht="14.4" customHeight="1" x14ac:dyDescent="0.25">
      <c r="A134" s="15" t="s">
        <v>38</v>
      </c>
      <c r="B134" s="11" t="s">
        <v>120</v>
      </c>
      <c r="C134" s="11" t="s">
        <v>149</v>
      </c>
      <c r="D134" s="11" t="s">
        <v>151</v>
      </c>
      <c r="E134" s="11" t="s">
        <v>39</v>
      </c>
      <c r="F134" s="16">
        <v>26552</v>
      </c>
    </row>
    <row r="135" spans="1:6" ht="14.4" customHeight="1" x14ac:dyDescent="0.25">
      <c r="A135" s="15" t="s">
        <v>152</v>
      </c>
      <c r="B135" s="11" t="s">
        <v>120</v>
      </c>
      <c r="C135" s="11" t="s">
        <v>153</v>
      </c>
      <c r="D135" s="10" t="s">
        <v>0</v>
      </c>
      <c r="E135" s="10" t="s">
        <v>0</v>
      </c>
      <c r="F135" s="16">
        <f t="shared" ref="F135" si="45">F143+F136</f>
        <v>319002600</v>
      </c>
    </row>
    <row r="136" spans="1:6" ht="14.4" customHeight="1" x14ac:dyDescent="0.25">
      <c r="A136" s="28" t="s">
        <v>343</v>
      </c>
      <c r="B136" s="11" t="s">
        <v>120</v>
      </c>
      <c r="C136" s="32" t="s">
        <v>344</v>
      </c>
      <c r="D136" s="33"/>
      <c r="E136" s="33"/>
      <c r="F136" s="16">
        <f t="shared" ref="F136:F141" si="46">F137</f>
        <v>245000000</v>
      </c>
    </row>
    <row r="137" spans="1:6" ht="49.2" customHeight="1" x14ac:dyDescent="0.25">
      <c r="A137" s="15" t="s">
        <v>156</v>
      </c>
      <c r="B137" s="11" t="s">
        <v>120</v>
      </c>
      <c r="C137" s="32" t="s">
        <v>344</v>
      </c>
      <c r="D137" s="11" t="s">
        <v>157</v>
      </c>
      <c r="E137" s="33"/>
      <c r="F137" s="16">
        <f t="shared" si="46"/>
        <v>245000000</v>
      </c>
    </row>
    <row r="138" spans="1:6" ht="49.8" customHeight="1" x14ac:dyDescent="0.25">
      <c r="A138" s="15" t="s">
        <v>158</v>
      </c>
      <c r="B138" s="11" t="s">
        <v>120</v>
      </c>
      <c r="C138" s="32" t="s">
        <v>344</v>
      </c>
      <c r="D138" s="11" t="s">
        <v>159</v>
      </c>
      <c r="E138" s="33"/>
      <c r="F138" s="16">
        <f t="shared" si="46"/>
        <v>245000000</v>
      </c>
    </row>
    <row r="139" spans="1:6" ht="46.8" customHeight="1" x14ac:dyDescent="0.25">
      <c r="A139" s="15" t="s">
        <v>160</v>
      </c>
      <c r="B139" s="11" t="s">
        <v>120</v>
      </c>
      <c r="C139" s="32" t="s">
        <v>344</v>
      </c>
      <c r="D139" s="11" t="s">
        <v>161</v>
      </c>
      <c r="E139" s="33"/>
      <c r="F139" s="16">
        <f t="shared" si="46"/>
        <v>245000000</v>
      </c>
    </row>
    <row r="140" spans="1:6" ht="69.599999999999994" customHeight="1" x14ac:dyDescent="0.25">
      <c r="A140" s="28" t="s">
        <v>1671</v>
      </c>
      <c r="B140" s="11" t="s">
        <v>120</v>
      </c>
      <c r="C140" s="32" t="s">
        <v>344</v>
      </c>
      <c r="D140" s="27" t="s">
        <v>1670</v>
      </c>
      <c r="E140" s="33"/>
      <c r="F140" s="16">
        <f t="shared" si="46"/>
        <v>245000000</v>
      </c>
    </row>
    <row r="141" spans="1:6" ht="14.4" customHeight="1" x14ac:dyDescent="0.25">
      <c r="A141" s="28" t="s">
        <v>16</v>
      </c>
      <c r="B141" s="11" t="s">
        <v>120</v>
      </c>
      <c r="C141" s="32" t="s">
        <v>344</v>
      </c>
      <c r="D141" s="27" t="s">
        <v>1670</v>
      </c>
      <c r="E141" s="32" t="s">
        <v>17</v>
      </c>
      <c r="F141" s="16">
        <f t="shared" si="46"/>
        <v>245000000</v>
      </c>
    </row>
    <row r="142" spans="1:6" ht="14.4" customHeight="1" x14ac:dyDescent="0.25">
      <c r="A142" s="28" t="s">
        <v>188</v>
      </c>
      <c r="B142" s="11" t="s">
        <v>120</v>
      </c>
      <c r="C142" s="32" t="s">
        <v>344</v>
      </c>
      <c r="D142" s="27" t="s">
        <v>1670</v>
      </c>
      <c r="E142" s="32" t="s">
        <v>189</v>
      </c>
      <c r="F142" s="16">
        <v>245000000</v>
      </c>
    </row>
    <row r="143" spans="1:6" ht="14.4" customHeight="1" x14ac:dyDescent="0.25">
      <c r="A143" s="15" t="s">
        <v>154</v>
      </c>
      <c r="B143" s="11" t="s">
        <v>120</v>
      </c>
      <c r="C143" s="11" t="s">
        <v>155</v>
      </c>
      <c r="D143" s="33" t="s">
        <v>0</v>
      </c>
      <c r="E143" s="33" t="s">
        <v>0</v>
      </c>
      <c r="F143" s="16">
        <f t="shared" ref="F143" si="47">F144+F155</f>
        <v>74002600</v>
      </c>
    </row>
    <row r="144" spans="1:6" ht="57.6" customHeight="1" x14ac:dyDescent="0.25">
      <c r="A144" s="15" t="s">
        <v>156</v>
      </c>
      <c r="B144" s="11" t="s">
        <v>120</v>
      </c>
      <c r="C144" s="11" t="s">
        <v>155</v>
      </c>
      <c r="D144" s="11" t="s">
        <v>157</v>
      </c>
      <c r="E144" s="10" t="s">
        <v>0</v>
      </c>
      <c r="F144" s="16">
        <f t="shared" ref="F144:F146" si="48">F145</f>
        <v>39285000</v>
      </c>
    </row>
    <row r="145" spans="1:6" ht="43.35" customHeight="1" x14ac:dyDescent="0.25">
      <c r="A145" s="15" t="s">
        <v>158</v>
      </c>
      <c r="B145" s="11" t="s">
        <v>120</v>
      </c>
      <c r="C145" s="11" t="s">
        <v>155</v>
      </c>
      <c r="D145" s="11" t="s">
        <v>159</v>
      </c>
      <c r="E145" s="10" t="s">
        <v>0</v>
      </c>
      <c r="F145" s="16">
        <f t="shared" si="48"/>
        <v>39285000</v>
      </c>
    </row>
    <row r="146" spans="1:6" ht="57.6" customHeight="1" x14ac:dyDescent="0.25">
      <c r="A146" s="15" t="s">
        <v>160</v>
      </c>
      <c r="B146" s="11" t="s">
        <v>120</v>
      </c>
      <c r="C146" s="11" t="s">
        <v>155</v>
      </c>
      <c r="D146" s="11" t="s">
        <v>161</v>
      </c>
      <c r="E146" s="10" t="s">
        <v>0</v>
      </c>
      <c r="F146" s="16">
        <f t="shared" si="48"/>
        <v>39285000</v>
      </c>
    </row>
    <row r="147" spans="1:6" ht="28.95" customHeight="1" x14ac:dyDescent="0.25">
      <c r="A147" s="15" t="s">
        <v>127</v>
      </c>
      <c r="B147" s="11" t="s">
        <v>120</v>
      </c>
      <c r="C147" s="11" t="s">
        <v>155</v>
      </c>
      <c r="D147" s="11" t="s">
        <v>162</v>
      </c>
      <c r="E147" s="10" t="s">
        <v>0</v>
      </c>
      <c r="F147" s="16">
        <f t="shared" ref="F147" si="49">F148+F150+F152</f>
        <v>39285000</v>
      </c>
    </row>
    <row r="148" spans="1:6" ht="72.599999999999994" customHeight="1" x14ac:dyDescent="0.25">
      <c r="A148" s="15" t="s">
        <v>28</v>
      </c>
      <c r="B148" s="11" t="s">
        <v>120</v>
      </c>
      <c r="C148" s="11" t="s">
        <v>155</v>
      </c>
      <c r="D148" s="11" t="s">
        <v>162</v>
      </c>
      <c r="E148" s="11" t="s">
        <v>29</v>
      </c>
      <c r="F148" s="16">
        <f t="shared" ref="F148" si="50">F149</f>
        <v>35759642.759999998</v>
      </c>
    </row>
    <row r="149" spans="1:6" ht="14.4" customHeight="1" x14ac:dyDescent="0.25">
      <c r="A149" s="15" t="s">
        <v>129</v>
      </c>
      <c r="B149" s="11" t="s">
        <v>120</v>
      </c>
      <c r="C149" s="11" t="s">
        <v>155</v>
      </c>
      <c r="D149" s="11" t="s">
        <v>162</v>
      </c>
      <c r="E149" s="11" t="s">
        <v>130</v>
      </c>
      <c r="F149" s="16">
        <v>35759642.759999998</v>
      </c>
    </row>
    <row r="150" spans="1:6" ht="28.95" customHeight="1" x14ac:dyDescent="0.25">
      <c r="A150" s="15" t="s">
        <v>32</v>
      </c>
      <c r="B150" s="11" t="s">
        <v>120</v>
      </c>
      <c r="C150" s="11" t="s">
        <v>155</v>
      </c>
      <c r="D150" s="11" t="s">
        <v>162</v>
      </c>
      <c r="E150" s="11" t="s">
        <v>33</v>
      </c>
      <c r="F150" s="16">
        <f t="shared" ref="F150" si="51">F151</f>
        <v>2897576.36</v>
      </c>
    </row>
    <row r="151" spans="1:6" ht="28.95" customHeight="1" x14ac:dyDescent="0.25">
      <c r="A151" s="15" t="s">
        <v>34</v>
      </c>
      <c r="B151" s="11" t="s">
        <v>120</v>
      </c>
      <c r="C151" s="11" t="s">
        <v>155</v>
      </c>
      <c r="D151" s="11" t="s">
        <v>162</v>
      </c>
      <c r="E151" s="11" t="s">
        <v>35</v>
      </c>
      <c r="F151" s="16">
        <v>2897576.36</v>
      </c>
    </row>
    <row r="152" spans="1:6" ht="14.4" customHeight="1" x14ac:dyDescent="0.25">
      <c r="A152" s="15" t="s">
        <v>36</v>
      </c>
      <c r="B152" s="11" t="s">
        <v>120</v>
      </c>
      <c r="C152" s="11" t="s">
        <v>155</v>
      </c>
      <c r="D152" s="11" t="s">
        <v>162</v>
      </c>
      <c r="E152" s="11" t="s">
        <v>37</v>
      </c>
      <c r="F152" s="16">
        <f t="shared" ref="F152" si="52">F153+F154</f>
        <v>627780.88</v>
      </c>
    </row>
    <row r="153" spans="1:6" ht="14.4" customHeight="1" x14ac:dyDescent="0.25">
      <c r="A153" s="15" t="s">
        <v>163</v>
      </c>
      <c r="B153" s="11" t="s">
        <v>120</v>
      </c>
      <c r="C153" s="11" t="s">
        <v>155</v>
      </c>
      <c r="D153" s="11" t="s">
        <v>162</v>
      </c>
      <c r="E153" s="11" t="s">
        <v>164</v>
      </c>
      <c r="F153" s="16">
        <v>180000</v>
      </c>
    </row>
    <row r="154" spans="1:6" ht="14.4" customHeight="1" x14ac:dyDescent="0.25">
      <c r="A154" s="15" t="s">
        <v>38</v>
      </c>
      <c r="B154" s="11" t="s">
        <v>120</v>
      </c>
      <c r="C154" s="11" t="s">
        <v>155</v>
      </c>
      <c r="D154" s="11" t="s">
        <v>162</v>
      </c>
      <c r="E154" s="11" t="s">
        <v>39</v>
      </c>
      <c r="F154" s="16">
        <v>447780.88</v>
      </c>
    </row>
    <row r="155" spans="1:6" ht="43.35" customHeight="1" x14ac:dyDescent="0.25">
      <c r="A155" s="15" t="s">
        <v>165</v>
      </c>
      <c r="B155" s="11" t="s">
        <v>120</v>
      </c>
      <c r="C155" s="11" t="s">
        <v>155</v>
      </c>
      <c r="D155" s="11" t="s">
        <v>166</v>
      </c>
      <c r="E155" s="10" t="s">
        <v>0</v>
      </c>
      <c r="F155" s="16">
        <f t="shared" ref="F155" si="53">F156+F164</f>
        <v>34717600</v>
      </c>
    </row>
    <row r="156" spans="1:6" ht="28.95" customHeight="1" x14ac:dyDescent="0.25">
      <c r="A156" s="15" t="s">
        <v>167</v>
      </c>
      <c r="B156" s="11" t="s">
        <v>120</v>
      </c>
      <c r="C156" s="11" t="s">
        <v>155</v>
      </c>
      <c r="D156" s="11" t="s">
        <v>168</v>
      </c>
      <c r="E156" s="10" t="s">
        <v>0</v>
      </c>
      <c r="F156" s="16">
        <f t="shared" ref="F156" si="54">F157</f>
        <v>25064500</v>
      </c>
    </row>
    <row r="157" spans="1:6" ht="28.95" customHeight="1" x14ac:dyDescent="0.25">
      <c r="A157" s="15" t="s">
        <v>127</v>
      </c>
      <c r="B157" s="11" t="s">
        <v>120</v>
      </c>
      <c r="C157" s="11" t="s">
        <v>155</v>
      </c>
      <c r="D157" s="11" t="s">
        <v>169</v>
      </c>
      <c r="E157" s="10" t="s">
        <v>0</v>
      </c>
      <c r="F157" s="16">
        <f t="shared" ref="F157" si="55">F158+F160+F162</f>
        <v>25064500</v>
      </c>
    </row>
    <row r="158" spans="1:6" ht="72.599999999999994" customHeight="1" x14ac:dyDescent="0.25">
      <c r="A158" s="15" t="s">
        <v>28</v>
      </c>
      <c r="B158" s="11" t="s">
        <v>120</v>
      </c>
      <c r="C158" s="11" t="s">
        <v>155</v>
      </c>
      <c r="D158" s="11" t="s">
        <v>169</v>
      </c>
      <c r="E158" s="11" t="s">
        <v>29</v>
      </c>
      <c r="F158" s="16">
        <f t="shared" ref="F158" si="56">F159</f>
        <v>20878060.23</v>
      </c>
    </row>
    <row r="159" spans="1:6" ht="14.4" customHeight="1" x14ac:dyDescent="0.25">
      <c r="A159" s="15" t="s">
        <v>129</v>
      </c>
      <c r="B159" s="11" t="s">
        <v>120</v>
      </c>
      <c r="C159" s="11" t="s">
        <v>155</v>
      </c>
      <c r="D159" s="11" t="s">
        <v>169</v>
      </c>
      <c r="E159" s="11" t="s">
        <v>130</v>
      </c>
      <c r="F159" s="16">
        <v>20878060.23</v>
      </c>
    </row>
    <row r="160" spans="1:6" ht="28.95" customHeight="1" x14ac:dyDescent="0.25">
      <c r="A160" s="15" t="s">
        <v>32</v>
      </c>
      <c r="B160" s="11" t="s">
        <v>120</v>
      </c>
      <c r="C160" s="11" t="s">
        <v>155</v>
      </c>
      <c r="D160" s="11" t="s">
        <v>169</v>
      </c>
      <c r="E160" s="11" t="s">
        <v>33</v>
      </c>
      <c r="F160" s="16">
        <f t="shared" ref="F160" si="57">F161</f>
        <v>4145639.77</v>
      </c>
    </row>
    <row r="161" spans="1:6" ht="28.95" customHeight="1" x14ac:dyDescent="0.25">
      <c r="A161" s="15" t="s">
        <v>34</v>
      </c>
      <c r="B161" s="11" t="s">
        <v>120</v>
      </c>
      <c r="C161" s="11" t="s">
        <v>155</v>
      </c>
      <c r="D161" s="11" t="s">
        <v>169</v>
      </c>
      <c r="E161" s="11" t="s">
        <v>35</v>
      </c>
      <c r="F161" s="16">
        <v>4145639.77</v>
      </c>
    </row>
    <row r="162" spans="1:6" ht="14.4" customHeight="1" x14ac:dyDescent="0.25">
      <c r="A162" s="15" t="s">
        <v>36</v>
      </c>
      <c r="B162" s="11" t="s">
        <v>120</v>
      </c>
      <c r="C162" s="11" t="s">
        <v>155</v>
      </c>
      <c r="D162" s="11" t="s">
        <v>169</v>
      </c>
      <c r="E162" s="11" t="s">
        <v>37</v>
      </c>
      <c r="F162" s="16">
        <f t="shared" ref="F162" si="58">F163</f>
        <v>40800</v>
      </c>
    </row>
    <row r="163" spans="1:6" ht="14.4" customHeight="1" x14ac:dyDescent="0.25">
      <c r="A163" s="15" t="s">
        <v>38</v>
      </c>
      <c r="B163" s="11" t="s">
        <v>120</v>
      </c>
      <c r="C163" s="11" t="s">
        <v>155</v>
      </c>
      <c r="D163" s="11" t="s">
        <v>169</v>
      </c>
      <c r="E163" s="11" t="s">
        <v>39</v>
      </c>
      <c r="F163" s="16">
        <v>40800</v>
      </c>
    </row>
    <row r="164" spans="1:6" ht="57.6" customHeight="1" x14ac:dyDescent="0.25">
      <c r="A164" s="15" t="s">
        <v>170</v>
      </c>
      <c r="B164" s="11" t="s">
        <v>120</v>
      </c>
      <c r="C164" s="11" t="s">
        <v>155</v>
      </c>
      <c r="D164" s="11" t="s">
        <v>171</v>
      </c>
      <c r="E164" s="10" t="s">
        <v>0</v>
      </c>
      <c r="F164" s="16">
        <f t="shared" ref="F164:F166" si="59">F165</f>
        <v>9653100</v>
      </c>
    </row>
    <row r="165" spans="1:6" ht="43.35" customHeight="1" x14ac:dyDescent="0.25">
      <c r="A165" s="15" t="s">
        <v>172</v>
      </c>
      <c r="B165" s="11" t="s">
        <v>120</v>
      </c>
      <c r="C165" s="11" t="s">
        <v>155</v>
      </c>
      <c r="D165" s="11" t="s">
        <v>173</v>
      </c>
      <c r="E165" s="10" t="s">
        <v>0</v>
      </c>
      <c r="F165" s="16">
        <f t="shared" si="59"/>
        <v>9653100</v>
      </c>
    </row>
    <row r="166" spans="1:6" ht="28.95" customHeight="1" x14ac:dyDescent="0.25">
      <c r="A166" s="15" t="s">
        <v>174</v>
      </c>
      <c r="B166" s="11" t="s">
        <v>120</v>
      </c>
      <c r="C166" s="11" t="s">
        <v>155</v>
      </c>
      <c r="D166" s="11" t="s">
        <v>173</v>
      </c>
      <c r="E166" s="11" t="s">
        <v>175</v>
      </c>
      <c r="F166" s="16">
        <f t="shared" si="59"/>
        <v>9653100</v>
      </c>
    </row>
    <row r="167" spans="1:6" ht="14.4" customHeight="1" x14ac:dyDescent="0.25">
      <c r="A167" s="15" t="s">
        <v>176</v>
      </c>
      <c r="B167" s="11" t="s">
        <v>120</v>
      </c>
      <c r="C167" s="11" t="s">
        <v>155</v>
      </c>
      <c r="D167" s="11" t="s">
        <v>173</v>
      </c>
      <c r="E167" s="11" t="s">
        <v>177</v>
      </c>
      <c r="F167" s="16">
        <v>9653100</v>
      </c>
    </row>
    <row r="168" spans="1:6" ht="14.4" customHeight="1" x14ac:dyDescent="0.25">
      <c r="A168" s="15" t="s">
        <v>178</v>
      </c>
      <c r="B168" s="11" t="s">
        <v>120</v>
      </c>
      <c r="C168" s="11" t="s">
        <v>179</v>
      </c>
      <c r="D168" s="10" t="s">
        <v>0</v>
      </c>
      <c r="E168" s="10" t="s">
        <v>0</v>
      </c>
      <c r="F168" s="16">
        <f>F169+F201+F260</f>
        <v>1892950764.8700001</v>
      </c>
    </row>
    <row r="169" spans="1:6" ht="14.4" customHeight="1" x14ac:dyDescent="0.25">
      <c r="A169" s="15" t="s">
        <v>180</v>
      </c>
      <c r="B169" s="11" t="s">
        <v>120</v>
      </c>
      <c r="C169" s="11" t="s">
        <v>181</v>
      </c>
      <c r="D169" s="10" t="s">
        <v>0</v>
      </c>
      <c r="E169" s="10" t="s">
        <v>0</v>
      </c>
      <c r="F169" s="16">
        <f t="shared" ref="F169" si="60">F170+F193</f>
        <v>1314139345.46</v>
      </c>
    </row>
    <row r="170" spans="1:6" ht="57.6" customHeight="1" x14ac:dyDescent="0.25">
      <c r="A170" s="15" t="s">
        <v>156</v>
      </c>
      <c r="B170" s="11" t="s">
        <v>120</v>
      </c>
      <c r="C170" s="11" t="s">
        <v>181</v>
      </c>
      <c r="D170" s="11" t="s">
        <v>157</v>
      </c>
      <c r="E170" s="10" t="s">
        <v>0</v>
      </c>
      <c r="F170" s="16">
        <f t="shared" ref="F170" si="61">F171+F179</f>
        <v>1227481645.46</v>
      </c>
    </row>
    <row r="171" spans="1:6" ht="57.6" customHeight="1" x14ac:dyDescent="0.25">
      <c r="A171" s="15" t="s">
        <v>182</v>
      </c>
      <c r="B171" s="11" t="s">
        <v>120</v>
      </c>
      <c r="C171" s="11" t="s">
        <v>181</v>
      </c>
      <c r="D171" s="11" t="s">
        <v>183</v>
      </c>
      <c r="E171" s="10" t="s">
        <v>0</v>
      </c>
      <c r="F171" s="16">
        <f t="shared" ref="F171" si="62">F172</f>
        <v>1224551645.46</v>
      </c>
    </row>
    <row r="172" spans="1:6" ht="28.95" customHeight="1" x14ac:dyDescent="0.25">
      <c r="A172" s="15" t="s">
        <v>184</v>
      </c>
      <c r="B172" s="11" t="s">
        <v>120</v>
      </c>
      <c r="C172" s="11" t="s">
        <v>181</v>
      </c>
      <c r="D172" s="11" t="s">
        <v>185</v>
      </c>
      <c r="E172" s="10" t="s">
        <v>0</v>
      </c>
      <c r="F172" s="16">
        <f t="shared" ref="F172" si="63">F173+F176</f>
        <v>1224551645.46</v>
      </c>
    </row>
    <row r="173" spans="1:6" ht="116.1" customHeight="1" x14ac:dyDescent="0.25">
      <c r="A173" s="15" t="s">
        <v>186</v>
      </c>
      <c r="B173" s="11" t="s">
        <v>120</v>
      </c>
      <c r="C173" s="11" t="s">
        <v>181</v>
      </c>
      <c r="D173" s="11" t="s">
        <v>187</v>
      </c>
      <c r="E173" s="10" t="s">
        <v>0</v>
      </c>
      <c r="F173" s="16">
        <f t="shared" ref="F173:F174" si="64">F174</f>
        <v>612275845.46000004</v>
      </c>
    </row>
    <row r="174" spans="1:6" ht="14.4" customHeight="1" x14ac:dyDescent="0.25">
      <c r="A174" s="15" t="s">
        <v>16</v>
      </c>
      <c r="B174" s="11" t="s">
        <v>120</v>
      </c>
      <c r="C174" s="11" t="s">
        <v>181</v>
      </c>
      <c r="D174" s="11" t="s">
        <v>187</v>
      </c>
      <c r="E174" s="11" t="s">
        <v>17</v>
      </c>
      <c r="F174" s="16">
        <f t="shared" si="64"/>
        <v>612275845.46000004</v>
      </c>
    </row>
    <row r="175" spans="1:6" ht="14.4" customHeight="1" x14ac:dyDescent="0.25">
      <c r="A175" s="15" t="s">
        <v>188</v>
      </c>
      <c r="B175" s="11" t="s">
        <v>120</v>
      </c>
      <c r="C175" s="11" t="s">
        <v>181</v>
      </c>
      <c r="D175" s="11" t="s">
        <v>187</v>
      </c>
      <c r="E175" s="11" t="s">
        <v>189</v>
      </c>
      <c r="F175" s="16">
        <v>612275845.46000004</v>
      </c>
    </row>
    <row r="176" spans="1:6" ht="86.85" customHeight="1" x14ac:dyDescent="0.25">
      <c r="A176" s="15" t="s">
        <v>190</v>
      </c>
      <c r="B176" s="11" t="s">
        <v>120</v>
      </c>
      <c r="C176" s="11" t="s">
        <v>181</v>
      </c>
      <c r="D176" s="11" t="s">
        <v>191</v>
      </c>
      <c r="E176" s="10" t="s">
        <v>0</v>
      </c>
      <c r="F176" s="16">
        <f t="shared" ref="F176:F177" si="65">F177</f>
        <v>612275800</v>
      </c>
    </row>
    <row r="177" spans="1:6" ht="14.4" customHeight="1" x14ac:dyDescent="0.25">
      <c r="A177" s="15" t="s">
        <v>16</v>
      </c>
      <c r="B177" s="11" t="s">
        <v>120</v>
      </c>
      <c r="C177" s="11" t="s">
        <v>181</v>
      </c>
      <c r="D177" s="11" t="s">
        <v>191</v>
      </c>
      <c r="E177" s="11" t="s">
        <v>17</v>
      </c>
      <c r="F177" s="16">
        <f t="shared" si="65"/>
        <v>612275800</v>
      </c>
    </row>
    <row r="178" spans="1:6" ht="14.4" customHeight="1" x14ac:dyDescent="0.25">
      <c r="A178" s="15" t="s">
        <v>188</v>
      </c>
      <c r="B178" s="11" t="s">
        <v>120</v>
      </c>
      <c r="C178" s="11" t="s">
        <v>181</v>
      </c>
      <c r="D178" s="11" t="s">
        <v>191</v>
      </c>
      <c r="E178" s="11" t="s">
        <v>189</v>
      </c>
      <c r="F178" s="16">
        <v>612275800</v>
      </c>
    </row>
    <row r="179" spans="1:6" ht="57.6" customHeight="1" x14ac:dyDescent="0.25">
      <c r="A179" s="15" t="s">
        <v>192</v>
      </c>
      <c r="B179" s="11" t="s">
        <v>120</v>
      </c>
      <c r="C179" s="11" t="s">
        <v>181</v>
      </c>
      <c r="D179" s="11" t="s">
        <v>193</v>
      </c>
      <c r="E179" s="10" t="s">
        <v>0</v>
      </c>
      <c r="F179" s="16">
        <f t="shared" ref="F179" si="66">F180</f>
        <v>2930000</v>
      </c>
    </row>
    <row r="180" spans="1:6" ht="72.599999999999994" customHeight="1" x14ac:dyDescent="0.25">
      <c r="A180" s="15" t="s">
        <v>194</v>
      </c>
      <c r="B180" s="11" t="s">
        <v>120</v>
      </c>
      <c r="C180" s="11" t="s">
        <v>181</v>
      </c>
      <c r="D180" s="11" t="s">
        <v>195</v>
      </c>
      <c r="E180" s="10" t="s">
        <v>0</v>
      </c>
      <c r="F180" s="16">
        <f t="shared" ref="F180" si="67">F181+F184+F187+F190</f>
        <v>2930000</v>
      </c>
    </row>
    <row r="181" spans="1:6" ht="116.1" customHeight="1" x14ac:dyDescent="0.25">
      <c r="A181" s="15" t="s">
        <v>196</v>
      </c>
      <c r="B181" s="11" t="s">
        <v>120</v>
      </c>
      <c r="C181" s="11" t="s">
        <v>181</v>
      </c>
      <c r="D181" s="11" t="s">
        <v>197</v>
      </c>
      <c r="E181" s="10" t="s">
        <v>0</v>
      </c>
      <c r="F181" s="16">
        <f t="shared" ref="F181:F182" si="68">F182</f>
        <v>10000</v>
      </c>
    </row>
    <row r="182" spans="1:6" ht="28.95" customHeight="1" x14ac:dyDescent="0.25">
      <c r="A182" s="15" t="s">
        <v>174</v>
      </c>
      <c r="B182" s="11" t="s">
        <v>120</v>
      </c>
      <c r="C182" s="11" t="s">
        <v>181</v>
      </c>
      <c r="D182" s="11" t="s">
        <v>197</v>
      </c>
      <c r="E182" s="11" t="s">
        <v>175</v>
      </c>
      <c r="F182" s="16">
        <f t="shared" si="68"/>
        <v>10000</v>
      </c>
    </row>
    <row r="183" spans="1:6" ht="43.35" customHeight="1" x14ac:dyDescent="0.25">
      <c r="A183" s="15" t="s">
        <v>198</v>
      </c>
      <c r="B183" s="11" t="s">
        <v>120</v>
      </c>
      <c r="C183" s="11" t="s">
        <v>181</v>
      </c>
      <c r="D183" s="11" t="s">
        <v>197</v>
      </c>
      <c r="E183" s="11" t="s">
        <v>199</v>
      </c>
      <c r="F183" s="16">
        <v>10000</v>
      </c>
    </row>
    <row r="184" spans="1:6" ht="86.85" customHeight="1" x14ac:dyDescent="0.25">
      <c r="A184" s="15" t="s">
        <v>200</v>
      </c>
      <c r="B184" s="11" t="s">
        <v>120</v>
      </c>
      <c r="C184" s="11" t="s">
        <v>181</v>
      </c>
      <c r="D184" s="11" t="s">
        <v>201</v>
      </c>
      <c r="E184" s="10" t="s">
        <v>0</v>
      </c>
      <c r="F184" s="16">
        <f t="shared" ref="F184:F185" si="69">F185</f>
        <v>10000</v>
      </c>
    </row>
    <row r="185" spans="1:6" ht="28.95" customHeight="1" x14ac:dyDescent="0.25">
      <c r="A185" s="15" t="s">
        <v>174</v>
      </c>
      <c r="B185" s="11" t="s">
        <v>120</v>
      </c>
      <c r="C185" s="11" t="s">
        <v>181</v>
      </c>
      <c r="D185" s="11" t="s">
        <v>201</v>
      </c>
      <c r="E185" s="11" t="s">
        <v>175</v>
      </c>
      <c r="F185" s="16">
        <f t="shared" si="69"/>
        <v>10000</v>
      </c>
    </row>
    <row r="186" spans="1:6" ht="43.35" customHeight="1" x14ac:dyDescent="0.25">
      <c r="A186" s="15" t="s">
        <v>198</v>
      </c>
      <c r="B186" s="11" t="s">
        <v>120</v>
      </c>
      <c r="C186" s="11" t="s">
        <v>181</v>
      </c>
      <c r="D186" s="11" t="s">
        <v>201</v>
      </c>
      <c r="E186" s="11" t="s">
        <v>199</v>
      </c>
      <c r="F186" s="16">
        <v>10000</v>
      </c>
    </row>
    <row r="187" spans="1:6" ht="100.95" customHeight="1" x14ac:dyDescent="0.25">
      <c r="A187" s="15" t="s">
        <v>202</v>
      </c>
      <c r="B187" s="11" t="s">
        <v>120</v>
      </c>
      <c r="C187" s="11" t="s">
        <v>181</v>
      </c>
      <c r="D187" s="11" t="s">
        <v>203</v>
      </c>
      <c r="E187" s="10" t="s">
        <v>0</v>
      </c>
      <c r="F187" s="16">
        <f t="shared" ref="F187:F188" si="70">F188</f>
        <v>300000</v>
      </c>
    </row>
    <row r="188" spans="1:6" ht="28.95" customHeight="1" x14ac:dyDescent="0.25">
      <c r="A188" s="15" t="s">
        <v>32</v>
      </c>
      <c r="B188" s="11" t="s">
        <v>120</v>
      </c>
      <c r="C188" s="11" t="s">
        <v>181</v>
      </c>
      <c r="D188" s="11" t="s">
        <v>203</v>
      </c>
      <c r="E188" s="11" t="s">
        <v>33</v>
      </c>
      <c r="F188" s="16">
        <f t="shared" si="70"/>
        <v>300000</v>
      </c>
    </row>
    <row r="189" spans="1:6" ht="28.95" customHeight="1" x14ac:dyDescent="0.25">
      <c r="A189" s="15" t="s">
        <v>34</v>
      </c>
      <c r="B189" s="11" t="s">
        <v>120</v>
      </c>
      <c r="C189" s="11" t="s">
        <v>181</v>
      </c>
      <c r="D189" s="11" t="s">
        <v>203</v>
      </c>
      <c r="E189" s="11" t="s">
        <v>35</v>
      </c>
      <c r="F189" s="16">
        <v>300000</v>
      </c>
    </row>
    <row r="190" spans="1:6" ht="86.85" customHeight="1" x14ac:dyDescent="0.25">
      <c r="A190" s="15" t="s">
        <v>204</v>
      </c>
      <c r="B190" s="11" t="s">
        <v>120</v>
      </c>
      <c r="C190" s="11" t="s">
        <v>181</v>
      </c>
      <c r="D190" s="11" t="s">
        <v>205</v>
      </c>
      <c r="E190" s="10" t="s">
        <v>0</v>
      </c>
      <c r="F190" s="16">
        <f t="shared" ref="F190:F191" si="71">F191</f>
        <v>2610000</v>
      </c>
    </row>
    <row r="191" spans="1:6" ht="14.4" customHeight="1" x14ac:dyDescent="0.25">
      <c r="A191" s="15" t="s">
        <v>58</v>
      </c>
      <c r="B191" s="11" t="s">
        <v>120</v>
      </c>
      <c r="C191" s="11" t="s">
        <v>181</v>
      </c>
      <c r="D191" s="11" t="s">
        <v>205</v>
      </c>
      <c r="E191" s="11" t="s">
        <v>59</v>
      </c>
      <c r="F191" s="16">
        <f t="shared" si="71"/>
        <v>2610000</v>
      </c>
    </row>
    <row r="192" spans="1:6" ht="28.95" customHeight="1" x14ac:dyDescent="0.25">
      <c r="A192" s="15" t="s">
        <v>206</v>
      </c>
      <c r="B192" s="11" t="s">
        <v>120</v>
      </c>
      <c r="C192" s="11" t="s">
        <v>181</v>
      </c>
      <c r="D192" s="11" t="s">
        <v>205</v>
      </c>
      <c r="E192" s="11" t="s">
        <v>207</v>
      </c>
      <c r="F192" s="16">
        <v>2610000</v>
      </c>
    </row>
    <row r="193" spans="1:6" ht="43.35" customHeight="1" x14ac:dyDescent="0.25">
      <c r="A193" s="15" t="s">
        <v>165</v>
      </c>
      <c r="B193" s="11" t="s">
        <v>120</v>
      </c>
      <c r="C193" s="11" t="s">
        <v>181</v>
      </c>
      <c r="D193" s="11" t="s">
        <v>166</v>
      </c>
      <c r="E193" s="10" t="s">
        <v>0</v>
      </c>
      <c r="F193" s="16">
        <f t="shared" ref="F193" si="72">F194</f>
        <v>86657700</v>
      </c>
    </row>
    <row r="194" spans="1:6" ht="28.95" customHeight="1" x14ac:dyDescent="0.25">
      <c r="A194" s="15" t="s">
        <v>167</v>
      </c>
      <c r="B194" s="11" t="s">
        <v>120</v>
      </c>
      <c r="C194" s="11" t="s">
        <v>181</v>
      </c>
      <c r="D194" s="11" t="s">
        <v>168</v>
      </c>
      <c r="E194" s="10" t="s">
        <v>0</v>
      </c>
      <c r="F194" s="16">
        <f t="shared" ref="F194" si="73">F195+F198</f>
        <v>86657700</v>
      </c>
    </row>
    <row r="195" spans="1:6" ht="57.6" customHeight="1" x14ac:dyDescent="0.25">
      <c r="A195" s="15" t="s">
        <v>208</v>
      </c>
      <c r="B195" s="11" t="s">
        <v>120</v>
      </c>
      <c r="C195" s="11" t="s">
        <v>181</v>
      </c>
      <c r="D195" s="11" t="s">
        <v>209</v>
      </c>
      <c r="E195" s="10" t="s">
        <v>0</v>
      </c>
      <c r="F195" s="16">
        <f t="shared" ref="F195:F196" si="74">F196</f>
        <v>33106800</v>
      </c>
    </row>
    <row r="196" spans="1:6" ht="28.95" customHeight="1" x14ac:dyDescent="0.25">
      <c r="A196" s="15" t="s">
        <v>174</v>
      </c>
      <c r="B196" s="11" t="s">
        <v>120</v>
      </c>
      <c r="C196" s="11" t="s">
        <v>181</v>
      </c>
      <c r="D196" s="11" t="s">
        <v>209</v>
      </c>
      <c r="E196" s="11" t="s">
        <v>175</v>
      </c>
      <c r="F196" s="16">
        <f t="shared" si="74"/>
        <v>33106800</v>
      </c>
    </row>
    <row r="197" spans="1:6" ht="43.35" customHeight="1" x14ac:dyDescent="0.25">
      <c r="A197" s="15" t="s">
        <v>198</v>
      </c>
      <c r="B197" s="11" t="s">
        <v>120</v>
      </c>
      <c r="C197" s="11" t="s">
        <v>181</v>
      </c>
      <c r="D197" s="11" t="s">
        <v>209</v>
      </c>
      <c r="E197" s="11" t="s">
        <v>199</v>
      </c>
      <c r="F197" s="16">
        <v>33106800</v>
      </c>
    </row>
    <row r="198" spans="1:6" ht="57.6" customHeight="1" x14ac:dyDescent="0.25">
      <c r="A198" s="15" t="s">
        <v>210</v>
      </c>
      <c r="B198" s="11" t="s">
        <v>120</v>
      </c>
      <c r="C198" s="11" t="s">
        <v>181</v>
      </c>
      <c r="D198" s="11" t="s">
        <v>211</v>
      </c>
      <c r="E198" s="10" t="s">
        <v>0</v>
      </c>
      <c r="F198" s="16">
        <f t="shared" ref="F198:F199" si="75">F199</f>
        <v>53550900</v>
      </c>
    </row>
    <row r="199" spans="1:6" ht="28.95" customHeight="1" x14ac:dyDescent="0.25">
      <c r="A199" s="15" t="s">
        <v>174</v>
      </c>
      <c r="B199" s="11" t="s">
        <v>120</v>
      </c>
      <c r="C199" s="11" t="s">
        <v>181</v>
      </c>
      <c r="D199" s="11" t="s">
        <v>211</v>
      </c>
      <c r="E199" s="11" t="s">
        <v>175</v>
      </c>
      <c r="F199" s="16">
        <f t="shared" si="75"/>
        <v>53550900</v>
      </c>
    </row>
    <row r="200" spans="1:6" ht="43.35" customHeight="1" x14ac:dyDescent="0.25">
      <c r="A200" s="15" t="s">
        <v>198</v>
      </c>
      <c r="B200" s="11" t="s">
        <v>120</v>
      </c>
      <c r="C200" s="11" t="s">
        <v>181</v>
      </c>
      <c r="D200" s="11" t="s">
        <v>211</v>
      </c>
      <c r="E200" s="11" t="s">
        <v>199</v>
      </c>
      <c r="F200" s="16">
        <v>53550900</v>
      </c>
    </row>
    <row r="201" spans="1:6" ht="14.4" customHeight="1" x14ac:dyDescent="0.25">
      <c r="A201" s="15" t="s">
        <v>212</v>
      </c>
      <c r="B201" s="11" t="s">
        <v>120</v>
      </c>
      <c r="C201" s="11" t="s">
        <v>213</v>
      </c>
      <c r="D201" s="10" t="s">
        <v>0</v>
      </c>
      <c r="E201" s="10" t="s">
        <v>0</v>
      </c>
      <c r="F201" s="16">
        <f>F202+F243+F252</f>
        <v>512418119.41000003</v>
      </c>
    </row>
    <row r="202" spans="1:6" ht="57.6" customHeight="1" x14ac:dyDescent="0.25">
      <c r="A202" s="15" t="s">
        <v>156</v>
      </c>
      <c r="B202" s="11" t="s">
        <v>120</v>
      </c>
      <c r="C202" s="11" t="s">
        <v>213</v>
      </c>
      <c r="D202" s="11" t="s">
        <v>157</v>
      </c>
      <c r="E202" s="10" t="s">
        <v>0</v>
      </c>
      <c r="F202" s="16">
        <f>F203+F208+F213+F229</f>
        <v>435372093.12</v>
      </c>
    </row>
    <row r="203" spans="1:6" ht="43.35" customHeight="1" x14ac:dyDescent="0.25">
      <c r="A203" s="15" t="s">
        <v>158</v>
      </c>
      <c r="B203" s="11" t="s">
        <v>120</v>
      </c>
      <c r="C203" s="11" t="s">
        <v>213</v>
      </c>
      <c r="D203" s="11" t="s">
        <v>159</v>
      </c>
      <c r="E203" s="10" t="s">
        <v>0</v>
      </c>
      <c r="F203" s="16">
        <f t="shared" ref="F203:F206" si="76">F204</f>
        <v>67357200</v>
      </c>
    </row>
    <row r="204" spans="1:6" ht="57.6" customHeight="1" x14ac:dyDescent="0.25">
      <c r="A204" s="15" t="s">
        <v>160</v>
      </c>
      <c r="B204" s="11" t="s">
        <v>120</v>
      </c>
      <c r="C204" s="11" t="s">
        <v>213</v>
      </c>
      <c r="D204" s="11" t="s">
        <v>161</v>
      </c>
      <c r="E204" s="10" t="s">
        <v>0</v>
      </c>
      <c r="F204" s="16">
        <f t="shared" si="76"/>
        <v>67357200</v>
      </c>
    </row>
    <row r="205" spans="1:6" ht="28.95" customHeight="1" x14ac:dyDescent="0.25">
      <c r="A205" s="15" t="s">
        <v>214</v>
      </c>
      <c r="B205" s="11" t="s">
        <v>120</v>
      </c>
      <c r="C205" s="11" t="s">
        <v>213</v>
      </c>
      <c r="D205" s="11" t="s">
        <v>215</v>
      </c>
      <c r="E205" s="10" t="s">
        <v>0</v>
      </c>
      <c r="F205" s="16">
        <f t="shared" si="76"/>
        <v>67357200</v>
      </c>
    </row>
    <row r="206" spans="1:6" ht="14.4" customHeight="1" x14ac:dyDescent="0.25">
      <c r="A206" s="15" t="s">
        <v>36</v>
      </c>
      <c r="B206" s="11" t="s">
        <v>120</v>
      </c>
      <c r="C206" s="11" t="s">
        <v>213</v>
      </c>
      <c r="D206" s="11" t="s">
        <v>215</v>
      </c>
      <c r="E206" s="11" t="s">
        <v>37</v>
      </c>
      <c r="F206" s="16">
        <f t="shared" si="76"/>
        <v>67357200</v>
      </c>
    </row>
    <row r="207" spans="1:6" ht="57.6" customHeight="1" x14ac:dyDescent="0.25">
      <c r="A207" s="15" t="s">
        <v>216</v>
      </c>
      <c r="B207" s="11" t="s">
        <v>120</v>
      </c>
      <c r="C207" s="11" t="s">
        <v>213</v>
      </c>
      <c r="D207" s="11" t="s">
        <v>215</v>
      </c>
      <c r="E207" s="11" t="s">
        <v>217</v>
      </c>
      <c r="F207" s="16">
        <v>67357200</v>
      </c>
    </row>
    <row r="208" spans="1:6" ht="28.95" customHeight="1" x14ac:dyDescent="0.25">
      <c r="A208" s="15" t="s">
        <v>218</v>
      </c>
      <c r="B208" s="11" t="s">
        <v>120</v>
      </c>
      <c r="C208" s="11" t="s">
        <v>213</v>
      </c>
      <c r="D208" s="11" t="s">
        <v>219</v>
      </c>
      <c r="E208" s="10" t="s">
        <v>0</v>
      </c>
      <c r="F208" s="16">
        <f t="shared" ref="F208:F211" si="77">F209</f>
        <v>2945000</v>
      </c>
    </row>
    <row r="209" spans="1:6" ht="57.6" customHeight="1" x14ac:dyDescent="0.25">
      <c r="A209" s="15" t="s">
        <v>220</v>
      </c>
      <c r="B209" s="11" t="s">
        <v>120</v>
      </c>
      <c r="C209" s="11" t="s">
        <v>213</v>
      </c>
      <c r="D209" s="11" t="s">
        <v>221</v>
      </c>
      <c r="E209" s="10" t="s">
        <v>0</v>
      </c>
      <c r="F209" s="16">
        <f t="shared" si="77"/>
        <v>2945000</v>
      </c>
    </row>
    <row r="210" spans="1:6" ht="43.35" customHeight="1" x14ac:dyDescent="0.25">
      <c r="A210" s="15" t="s">
        <v>222</v>
      </c>
      <c r="B210" s="11" t="s">
        <v>120</v>
      </c>
      <c r="C210" s="11" t="s">
        <v>213</v>
      </c>
      <c r="D210" s="11" t="s">
        <v>223</v>
      </c>
      <c r="E210" s="10" t="s">
        <v>0</v>
      </c>
      <c r="F210" s="16">
        <f t="shared" si="77"/>
        <v>2945000</v>
      </c>
    </row>
    <row r="211" spans="1:6" ht="14.4" customHeight="1" x14ac:dyDescent="0.25">
      <c r="A211" s="15" t="s">
        <v>36</v>
      </c>
      <c r="B211" s="11" t="s">
        <v>120</v>
      </c>
      <c r="C211" s="11" t="s">
        <v>213</v>
      </c>
      <c r="D211" s="11" t="s">
        <v>223</v>
      </c>
      <c r="E211" s="11" t="s">
        <v>37</v>
      </c>
      <c r="F211" s="16">
        <f t="shared" si="77"/>
        <v>2945000</v>
      </c>
    </row>
    <row r="212" spans="1:6" ht="57.6" customHeight="1" x14ac:dyDescent="0.25">
      <c r="A212" s="15" t="s">
        <v>216</v>
      </c>
      <c r="B212" s="11" t="s">
        <v>120</v>
      </c>
      <c r="C212" s="11" t="s">
        <v>213</v>
      </c>
      <c r="D212" s="11" t="s">
        <v>223</v>
      </c>
      <c r="E212" s="11" t="s">
        <v>217</v>
      </c>
      <c r="F212" s="16">
        <v>2945000</v>
      </c>
    </row>
    <row r="213" spans="1:6" ht="14.4" customHeight="1" x14ac:dyDescent="0.25">
      <c r="A213" s="15" t="s">
        <v>224</v>
      </c>
      <c r="B213" s="11" t="s">
        <v>120</v>
      </c>
      <c r="C213" s="11" t="s">
        <v>213</v>
      </c>
      <c r="D213" s="11" t="s">
        <v>225</v>
      </c>
      <c r="E213" s="10" t="s">
        <v>0</v>
      </c>
      <c r="F213" s="16">
        <f t="shared" ref="F213" si="78">F214</f>
        <v>143557243.66</v>
      </c>
    </row>
    <row r="214" spans="1:6" ht="57.6" customHeight="1" x14ac:dyDescent="0.25">
      <c r="A214" s="15" t="s">
        <v>226</v>
      </c>
      <c r="B214" s="11" t="s">
        <v>120</v>
      </c>
      <c r="C214" s="11" t="s">
        <v>213</v>
      </c>
      <c r="D214" s="11" t="s">
        <v>227</v>
      </c>
      <c r="E214" s="10" t="s">
        <v>0</v>
      </c>
      <c r="F214" s="16">
        <f>F215+F220+F223+F226</f>
        <v>143557243.66</v>
      </c>
    </row>
    <row r="215" spans="1:6" ht="28.95" customHeight="1" x14ac:dyDescent="0.25">
      <c r="A215" s="15" t="s">
        <v>228</v>
      </c>
      <c r="B215" s="11" t="s">
        <v>120</v>
      </c>
      <c r="C215" s="11" t="s">
        <v>213</v>
      </c>
      <c r="D215" s="11" t="s">
        <v>229</v>
      </c>
      <c r="E215" s="10" t="s">
        <v>0</v>
      </c>
      <c r="F215" s="16">
        <f>F216+F218</f>
        <v>59712000</v>
      </c>
    </row>
    <row r="216" spans="1:6" ht="14.4" customHeight="1" x14ac:dyDescent="0.25">
      <c r="A216" s="15" t="s">
        <v>16</v>
      </c>
      <c r="B216" s="11" t="s">
        <v>120</v>
      </c>
      <c r="C216" s="11" t="s">
        <v>213</v>
      </c>
      <c r="D216" s="11" t="s">
        <v>229</v>
      </c>
      <c r="E216" s="11" t="s">
        <v>17</v>
      </c>
      <c r="F216" s="16">
        <f t="shared" ref="F216" si="79">F217</f>
        <v>50000000</v>
      </c>
    </row>
    <row r="217" spans="1:6" ht="14.4" customHeight="1" x14ac:dyDescent="0.25">
      <c r="A217" s="15" t="s">
        <v>188</v>
      </c>
      <c r="B217" s="11" t="s">
        <v>120</v>
      </c>
      <c r="C217" s="11" t="s">
        <v>213</v>
      </c>
      <c r="D217" s="11" t="s">
        <v>229</v>
      </c>
      <c r="E217" s="11" t="s">
        <v>189</v>
      </c>
      <c r="F217" s="16">
        <v>50000000</v>
      </c>
    </row>
    <row r="218" spans="1:6" ht="14.4" customHeight="1" x14ac:dyDescent="0.25">
      <c r="A218" s="15" t="s">
        <v>36</v>
      </c>
      <c r="B218" s="11" t="s">
        <v>120</v>
      </c>
      <c r="C218" s="11" t="s">
        <v>213</v>
      </c>
      <c r="D218" s="11" t="s">
        <v>229</v>
      </c>
      <c r="E218" s="11" t="s">
        <v>37</v>
      </c>
      <c r="F218" s="16">
        <f t="shared" ref="F218" si="80">F219</f>
        <v>9712000</v>
      </c>
    </row>
    <row r="219" spans="1:6" ht="57.6" customHeight="1" x14ac:dyDescent="0.25">
      <c r="A219" s="15" t="s">
        <v>216</v>
      </c>
      <c r="B219" s="11" t="s">
        <v>120</v>
      </c>
      <c r="C219" s="11" t="s">
        <v>213</v>
      </c>
      <c r="D219" s="11" t="s">
        <v>229</v>
      </c>
      <c r="E219" s="11" t="s">
        <v>217</v>
      </c>
      <c r="F219" s="16">
        <v>9712000</v>
      </c>
    </row>
    <row r="220" spans="1:6" ht="43.35" customHeight="1" x14ac:dyDescent="0.25">
      <c r="A220" s="15" t="s">
        <v>234</v>
      </c>
      <c r="B220" s="11" t="s">
        <v>120</v>
      </c>
      <c r="C220" s="11" t="s">
        <v>213</v>
      </c>
      <c r="D220" s="11" t="s">
        <v>235</v>
      </c>
      <c r="E220" s="10" t="s">
        <v>0</v>
      </c>
      <c r="F220" s="16">
        <f t="shared" ref="F220:F221" si="81">F221</f>
        <v>100000</v>
      </c>
    </row>
    <row r="221" spans="1:6" ht="28.95" customHeight="1" x14ac:dyDescent="0.25">
      <c r="A221" s="15" t="s">
        <v>230</v>
      </c>
      <c r="B221" s="11" t="s">
        <v>120</v>
      </c>
      <c r="C221" s="11" t="s">
        <v>213</v>
      </c>
      <c r="D221" s="11" t="s">
        <v>235</v>
      </c>
      <c r="E221" s="11" t="s">
        <v>231</v>
      </c>
      <c r="F221" s="16">
        <f t="shared" si="81"/>
        <v>100000</v>
      </c>
    </row>
    <row r="222" spans="1:6" ht="100.95" customHeight="1" x14ac:dyDescent="0.25">
      <c r="A222" s="15" t="s">
        <v>232</v>
      </c>
      <c r="B222" s="11" t="s">
        <v>120</v>
      </c>
      <c r="C222" s="11" t="s">
        <v>213</v>
      </c>
      <c r="D222" s="11" t="s">
        <v>235</v>
      </c>
      <c r="E222" s="11" t="s">
        <v>233</v>
      </c>
      <c r="F222" s="16">
        <v>100000</v>
      </c>
    </row>
    <row r="223" spans="1:6" ht="28.95" customHeight="1" x14ac:dyDescent="0.25">
      <c r="A223" s="15" t="s">
        <v>236</v>
      </c>
      <c r="B223" s="11" t="s">
        <v>120</v>
      </c>
      <c r="C223" s="11" t="s">
        <v>213</v>
      </c>
      <c r="D223" s="11" t="s">
        <v>237</v>
      </c>
      <c r="E223" s="10" t="s">
        <v>0</v>
      </c>
      <c r="F223" s="16">
        <f t="shared" ref="F223:F224" si="82">F224</f>
        <v>100000</v>
      </c>
    </row>
    <row r="224" spans="1:6" ht="28.95" customHeight="1" x14ac:dyDescent="0.25">
      <c r="A224" s="15" t="s">
        <v>230</v>
      </c>
      <c r="B224" s="11" t="s">
        <v>120</v>
      </c>
      <c r="C224" s="11" t="s">
        <v>213</v>
      </c>
      <c r="D224" s="11" t="s">
        <v>237</v>
      </c>
      <c r="E224" s="11" t="s">
        <v>231</v>
      </c>
      <c r="F224" s="16">
        <f t="shared" si="82"/>
        <v>100000</v>
      </c>
    </row>
    <row r="225" spans="1:6" ht="14.4" customHeight="1" x14ac:dyDescent="0.25">
      <c r="A225" s="15" t="s">
        <v>238</v>
      </c>
      <c r="B225" s="11" t="s">
        <v>120</v>
      </c>
      <c r="C225" s="11" t="s">
        <v>213</v>
      </c>
      <c r="D225" s="11" t="s">
        <v>237</v>
      </c>
      <c r="E225" s="11" t="s">
        <v>239</v>
      </c>
      <c r="F225" s="16">
        <v>100000</v>
      </c>
    </row>
    <row r="226" spans="1:6" ht="43.35" customHeight="1" x14ac:dyDescent="0.25">
      <c r="A226" s="15" t="s">
        <v>240</v>
      </c>
      <c r="B226" s="11" t="s">
        <v>120</v>
      </c>
      <c r="C226" s="11" t="s">
        <v>213</v>
      </c>
      <c r="D226" s="11" t="s">
        <v>241</v>
      </c>
      <c r="E226" s="10" t="s">
        <v>0</v>
      </c>
      <c r="F226" s="16">
        <f t="shared" ref="F226:F227" si="83">F227</f>
        <v>83645243.659999996</v>
      </c>
    </row>
    <row r="227" spans="1:6" ht="28.95" customHeight="1" x14ac:dyDescent="0.25">
      <c r="A227" s="15" t="s">
        <v>230</v>
      </c>
      <c r="B227" s="11" t="s">
        <v>120</v>
      </c>
      <c r="C227" s="11" t="s">
        <v>213</v>
      </c>
      <c r="D227" s="11" t="s">
        <v>241</v>
      </c>
      <c r="E227" s="11" t="s">
        <v>231</v>
      </c>
      <c r="F227" s="16">
        <f t="shared" si="83"/>
        <v>83645243.659999996</v>
      </c>
    </row>
    <row r="228" spans="1:6" ht="14.4" customHeight="1" x14ac:dyDescent="0.25">
      <c r="A228" s="15" t="s">
        <v>242</v>
      </c>
      <c r="B228" s="11" t="s">
        <v>120</v>
      </c>
      <c r="C228" s="11" t="s">
        <v>213</v>
      </c>
      <c r="D228" s="11" t="s">
        <v>241</v>
      </c>
      <c r="E228" s="11" t="s">
        <v>243</v>
      </c>
      <c r="F228" s="16">
        <v>83645243.659999996</v>
      </c>
    </row>
    <row r="229" spans="1:6" ht="57.6" customHeight="1" x14ac:dyDescent="0.25">
      <c r="A229" s="15" t="s">
        <v>244</v>
      </c>
      <c r="B229" s="11" t="s">
        <v>120</v>
      </c>
      <c r="C229" s="11" t="s">
        <v>213</v>
      </c>
      <c r="D229" s="11" t="s">
        <v>245</v>
      </c>
      <c r="E229" s="10" t="s">
        <v>0</v>
      </c>
      <c r="F229" s="16">
        <f t="shared" ref="F229" si="84">F230</f>
        <v>221512649.46000001</v>
      </c>
    </row>
    <row r="230" spans="1:6" ht="43.35" customHeight="1" x14ac:dyDescent="0.25">
      <c r="A230" s="15" t="s">
        <v>246</v>
      </c>
      <c r="B230" s="11" t="s">
        <v>120</v>
      </c>
      <c r="C230" s="11" t="s">
        <v>213</v>
      </c>
      <c r="D230" s="11" t="s">
        <v>247</v>
      </c>
      <c r="E230" s="10" t="s">
        <v>0</v>
      </c>
      <c r="F230" s="16">
        <f>F231+F234+F237+F240</f>
        <v>221512649.46000001</v>
      </c>
    </row>
    <row r="231" spans="1:6" ht="28.95" customHeight="1" x14ac:dyDescent="0.25">
      <c r="A231" s="15" t="s">
        <v>248</v>
      </c>
      <c r="B231" s="11" t="s">
        <v>120</v>
      </c>
      <c r="C231" s="11" t="s">
        <v>213</v>
      </c>
      <c r="D231" s="11" t="s">
        <v>249</v>
      </c>
      <c r="E231" s="10" t="s">
        <v>0</v>
      </c>
      <c r="F231" s="16">
        <f t="shared" ref="F231:F232" si="85">F232</f>
        <v>75463723.989999995</v>
      </c>
    </row>
    <row r="232" spans="1:6" ht="28.95" customHeight="1" x14ac:dyDescent="0.25">
      <c r="A232" s="15" t="s">
        <v>230</v>
      </c>
      <c r="B232" s="11" t="s">
        <v>120</v>
      </c>
      <c r="C232" s="11" t="s">
        <v>213</v>
      </c>
      <c r="D232" s="11" t="s">
        <v>249</v>
      </c>
      <c r="E232" s="11" t="s">
        <v>231</v>
      </c>
      <c r="F232" s="16">
        <f t="shared" si="85"/>
        <v>75463723.989999995</v>
      </c>
    </row>
    <row r="233" spans="1:6" ht="14.4" customHeight="1" x14ac:dyDescent="0.25">
      <c r="A233" s="15" t="s">
        <v>242</v>
      </c>
      <c r="B233" s="11" t="s">
        <v>120</v>
      </c>
      <c r="C233" s="11" t="s">
        <v>213</v>
      </c>
      <c r="D233" s="11" t="s">
        <v>249</v>
      </c>
      <c r="E233" s="11" t="s">
        <v>243</v>
      </c>
      <c r="F233" s="16">
        <v>75463723.989999995</v>
      </c>
    </row>
    <row r="234" spans="1:6" ht="28.95" customHeight="1" x14ac:dyDescent="0.25">
      <c r="A234" s="15" t="s">
        <v>214</v>
      </c>
      <c r="B234" s="11" t="s">
        <v>120</v>
      </c>
      <c r="C234" s="11" t="s">
        <v>213</v>
      </c>
      <c r="D234" s="11" t="s">
        <v>250</v>
      </c>
      <c r="E234" s="10" t="s">
        <v>0</v>
      </c>
      <c r="F234" s="16">
        <f t="shared" ref="F234:F235" si="86">F235</f>
        <v>83896000</v>
      </c>
    </row>
    <row r="235" spans="1:6" ht="14.4" customHeight="1" x14ac:dyDescent="0.25">
      <c r="A235" s="15" t="s">
        <v>36</v>
      </c>
      <c r="B235" s="11" t="s">
        <v>120</v>
      </c>
      <c r="C235" s="11" t="s">
        <v>213</v>
      </c>
      <c r="D235" s="11" t="s">
        <v>250</v>
      </c>
      <c r="E235" s="11" t="s">
        <v>37</v>
      </c>
      <c r="F235" s="16">
        <f t="shared" si="86"/>
        <v>83896000</v>
      </c>
    </row>
    <row r="236" spans="1:6" ht="57.6" customHeight="1" x14ac:dyDescent="0.25">
      <c r="A236" s="15" t="s">
        <v>216</v>
      </c>
      <c r="B236" s="11" t="s">
        <v>120</v>
      </c>
      <c r="C236" s="11" t="s">
        <v>213</v>
      </c>
      <c r="D236" s="11" t="s">
        <v>250</v>
      </c>
      <c r="E236" s="11" t="s">
        <v>217</v>
      </c>
      <c r="F236" s="16">
        <v>83896000</v>
      </c>
    </row>
    <row r="237" spans="1:6" ht="100.95" customHeight="1" x14ac:dyDescent="0.25">
      <c r="A237" s="15" t="s">
        <v>1615</v>
      </c>
      <c r="B237" s="11" t="s">
        <v>120</v>
      </c>
      <c r="C237" s="11" t="s">
        <v>213</v>
      </c>
      <c r="D237" s="11" t="s">
        <v>251</v>
      </c>
      <c r="E237" s="10" t="s">
        <v>0</v>
      </c>
      <c r="F237" s="16">
        <f t="shared" ref="F237:F238" si="87">F238</f>
        <v>59500000</v>
      </c>
    </row>
    <row r="238" spans="1:6" ht="14.4" customHeight="1" x14ac:dyDescent="0.25">
      <c r="A238" s="15" t="s">
        <v>36</v>
      </c>
      <c r="B238" s="11" t="s">
        <v>120</v>
      </c>
      <c r="C238" s="11" t="s">
        <v>213</v>
      </c>
      <c r="D238" s="11" t="s">
        <v>251</v>
      </c>
      <c r="E238" s="11" t="s">
        <v>37</v>
      </c>
      <c r="F238" s="16">
        <f t="shared" si="87"/>
        <v>59500000</v>
      </c>
    </row>
    <row r="239" spans="1:6" ht="57.6" customHeight="1" x14ac:dyDescent="0.25">
      <c r="A239" s="15" t="s">
        <v>216</v>
      </c>
      <c r="B239" s="11" t="s">
        <v>120</v>
      </c>
      <c r="C239" s="11" t="s">
        <v>213</v>
      </c>
      <c r="D239" s="11" t="s">
        <v>251</v>
      </c>
      <c r="E239" s="11" t="s">
        <v>217</v>
      </c>
      <c r="F239" s="16">
        <v>59500000</v>
      </c>
    </row>
    <row r="240" spans="1:6" ht="72.599999999999994" customHeight="1" x14ac:dyDescent="0.25">
      <c r="A240" s="15" t="s">
        <v>252</v>
      </c>
      <c r="B240" s="11" t="s">
        <v>120</v>
      </c>
      <c r="C240" s="11" t="s">
        <v>213</v>
      </c>
      <c r="D240" s="11" t="s">
        <v>253</v>
      </c>
      <c r="E240" s="10" t="s">
        <v>0</v>
      </c>
      <c r="F240" s="16">
        <f t="shared" ref="F240:F241" si="88">F241</f>
        <v>2652925.4700000002</v>
      </c>
    </row>
    <row r="241" spans="1:6" ht="14.4" customHeight="1" x14ac:dyDescent="0.25">
      <c r="A241" s="15" t="s">
        <v>36</v>
      </c>
      <c r="B241" s="11" t="s">
        <v>120</v>
      </c>
      <c r="C241" s="11" t="s">
        <v>213</v>
      </c>
      <c r="D241" s="11" t="s">
        <v>253</v>
      </c>
      <c r="E241" s="11" t="s">
        <v>37</v>
      </c>
      <c r="F241" s="16">
        <f t="shared" si="88"/>
        <v>2652925.4700000002</v>
      </c>
    </row>
    <row r="242" spans="1:6" ht="57.6" customHeight="1" x14ac:dyDescent="0.25">
      <c r="A242" s="15" t="s">
        <v>216</v>
      </c>
      <c r="B242" s="11" t="s">
        <v>120</v>
      </c>
      <c r="C242" s="11" t="s">
        <v>213</v>
      </c>
      <c r="D242" s="11" t="s">
        <v>253</v>
      </c>
      <c r="E242" s="11" t="s">
        <v>217</v>
      </c>
      <c r="F242" s="16">
        <v>2652925.4700000002</v>
      </c>
    </row>
    <row r="243" spans="1:6" ht="43.35" customHeight="1" x14ac:dyDescent="0.25">
      <c r="A243" s="15" t="s">
        <v>125</v>
      </c>
      <c r="B243" s="11" t="s">
        <v>120</v>
      </c>
      <c r="C243" s="11" t="s">
        <v>213</v>
      </c>
      <c r="D243" s="11" t="s">
        <v>126</v>
      </c>
      <c r="E243" s="10" t="s">
        <v>0</v>
      </c>
      <c r="F243" s="16">
        <f t="shared" ref="F243:F250" si="89">F244</f>
        <v>17046026.289999999</v>
      </c>
    </row>
    <row r="244" spans="1:6" ht="43.35" customHeight="1" x14ac:dyDescent="0.25">
      <c r="A244" s="15" t="s">
        <v>254</v>
      </c>
      <c r="B244" s="11" t="s">
        <v>120</v>
      </c>
      <c r="C244" s="11" t="s">
        <v>213</v>
      </c>
      <c r="D244" s="11" t="s">
        <v>255</v>
      </c>
      <c r="E244" s="10" t="s">
        <v>0</v>
      </c>
      <c r="F244" s="16">
        <f t="shared" si="89"/>
        <v>17046026.289999999</v>
      </c>
    </row>
    <row r="245" spans="1:6" ht="36" customHeight="1" x14ac:dyDescent="0.25">
      <c r="A245" s="15" t="s">
        <v>256</v>
      </c>
      <c r="B245" s="11" t="s">
        <v>120</v>
      </c>
      <c r="C245" s="11" t="s">
        <v>213</v>
      </c>
      <c r="D245" s="11" t="s">
        <v>257</v>
      </c>
      <c r="E245" s="10" t="s">
        <v>0</v>
      </c>
      <c r="F245" s="16">
        <f t="shared" ref="F245" si="90">F249+F246</f>
        <v>17046026.289999999</v>
      </c>
    </row>
    <row r="246" spans="1:6" ht="46.8" customHeight="1" x14ac:dyDescent="0.25">
      <c r="A246" s="29" t="s">
        <v>1633</v>
      </c>
      <c r="B246" s="24" t="s">
        <v>120</v>
      </c>
      <c r="C246" s="24" t="s">
        <v>213</v>
      </c>
      <c r="D246" s="24" t="s">
        <v>1634</v>
      </c>
      <c r="E246" s="24"/>
      <c r="F246" s="16">
        <f t="shared" ref="F246:F247" si="91">F247</f>
        <v>15046026.289999999</v>
      </c>
    </row>
    <row r="247" spans="1:6" ht="28.95" customHeight="1" x14ac:dyDescent="0.25">
      <c r="A247" s="29" t="s">
        <v>230</v>
      </c>
      <c r="B247" s="24" t="s">
        <v>120</v>
      </c>
      <c r="C247" s="24" t="s">
        <v>213</v>
      </c>
      <c r="D247" s="24" t="s">
        <v>1634</v>
      </c>
      <c r="E247" s="24" t="s">
        <v>231</v>
      </c>
      <c r="F247" s="16">
        <f t="shared" si="91"/>
        <v>15046026.289999999</v>
      </c>
    </row>
    <row r="248" spans="1:6" ht="28.95" customHeight="1" x14ac:dyDescent="0.25">
      <c r="A248" s="29" t="s">
        <v>242</v>
      </c>
      <c r="B248" s="24" t="s">
        <v>120</v>
      </c>
      <c r="C248" s="24" t="s">
        <v>213</v>
      </c>
      <c r="D248" s="24" t="s">
        <v>1634</v>
      </c>
      <c r="E248" s="24" t="s">
        <v>243</v>
      </c>
      <c r="F248" s="16">
        <v>15046026.289999999</v>
      </c>
    </row>
    <row r="249" spans="1:6" ht="28.95" customHeight="1" x14ac:dyDescent="0.25">
      <c r="A249" s="15" t="s">
        <v>248</v>
      </c>
      <c r="B249" s="11" t="s">
        <v>120</v>
      </c>
      <c r="C249" s="11" t="s">
        <v>213</v>
      </c>
      <c r="D249" s="11" t="s">
        <v>258</v>
      </c>
      <c r="E249" s="10" t="s">
        <v>0</v>
      </c>
      <c r="F249" s="16">
        <f t="shared" si="89"/>
        <v>2000000</v>
      </c>
    </row>
    <row r="250" spans="1:6" ht="28.95" customHeight="1" x14ac:dyDescent="0.25">
      <c r="A250" s="15" t="s">
        <v>230</v>
      </c>
      <c r="B250" s="11" t="s">
        <v>120</v>
      </c>
      <c r="C250" s="11" t="s">
        <v>213</v>
      </c>
      <c r="D250" s="11" t="s">
        <v>258</v>
      </c>
      <c r="E250" s="11" t="s">
        <v>231</v>
      </c>
      <c r="F250" s="16">
        <f t="shared" si="89"/>
        <v>2000000</v>
      </c>
    </row>
    <row r="251" spans="1:6" ht="14.4" customHeight="1" x14ac:dyDescent="0.25">
      <c r="A251" s="15" t="s">
        <v>242</v>
      </c>
      <c r="B251" s="11" t="s">
        <v>120</v>
      </c>
      <c r="C251" s="11" t="s">
        <v>213</v>
      </c>
      <c r="D251" s="11" t="s">
        <v>258</v>
      </c>
      <c r="E251" s="11" t="s">
        <v>243</v>
      </c>
      <c r="F251" s="16">
        <v>2000000</v>
      </c>
    </row>
    <row r="252" spans="1:6" ht="43.35" customHeight="1" x14ac:dyDescent="0.25">
      <c r="A252" s="15" t="s">
        <v>165</v>
      </c>
      <c r="B252" s="11" t="s">
        <v>120</v>
      </c>
      <c r="C252" s="11" t="s">
        <v>213</v>
      </c>
      <c r="D252" s="11" t="s">
        <v>166</v>
      </c>
      <c r="E252" s="10" t="s">
        <v>0</v>
      </c>
      <c r="F252" s="16">
        <f t="shared" ref="F252" si="92">F253</f>
        <v>60000000</v>
      </c>
    </row>
    <row r="253" spans="1:6" ht="28.95" customHeight="1" x14ac:dyDescent="0.25">
      <c r="A253" s="15" t="s">
        <v>167</v>
      </c>
      <c r="B253" s="11" t="s">
        <v>120</v>
      </c>
      <c r="C253" s="11" t="s">
        <v>213</v>
      </c>
      <c r="D253" s="11" t="s">
        <v>168</v>
      </c>
      <c r="E253" s="10" t="s">
        <v>0</v>
      </c>
      <c r="F253" s="16">
        <f t="shared" ref="F253" si="93">F254+F257</f>
        <v>60000000</v>
      </c>
    </row>
    <row r="254" spans="1:6" ht="43.35" customHeight="1" x14ac:dyDescent="0.25">
      <c r="A254" s="15" t="s">
        <v>172</v>
      </c>
      <c r="B254" s="11" t="s">
        <v>120</v>
      </c>
      <c r="C254" s="11" t="s">
        <v>213</v>
      </c>
      <c r="D254" s="11" t="s">
        <v>259</v>
      </c>
      <c r="E254" s="10" t="s">
        <v>0</v>
      </c>
      <c r="F254" s="16">
        <f t="shared" ref="F254:F255" si="94">F255</f>
        <v>50000000</v>
      </c>
    </row>
    <row r="255" spans="1:6" ht="14.4" customHeight="1" x14ac:dyDescent="0.25">
      <c r="A255" s="15" t="s">
        <v>16</v>
      </c>
      <c r="B255" s="11" t="s">
        <v>120</v>
      </c>
      <c r="C255" s="11" t="s">
        <v>213</v>
      </c>
      <c r="D255" s="11" t="s">
        <v>259</v>
      </c>
      <c r="E255" s="11" t="s">
        <v>17</v>
      </c>
      <c r="F255" s="16">
        <f t="shared" si="94"/>
        <v>50000000</v>
      </c>
    </row>
    <row r="256" spans="1:6" ht="14.4" customHeight="1" x14ac:dyDescent="0.25">
      <c r="A256" s="15" t="s">
        <v>188</v>
      </c>
      <c r="B256" s="11" t="s">
        <v>120</v>
      </c>
      <c r="C256" s="11" t="s">
        <v>213</v>
      </c>
      <c r="D256" s="11" t="s">
        <v>259</v>
      </c>
      <c r="E256" s="11" t="s">
        <v>189</v>
      </c>
      <c r="F256" s="16">
        <v>50000000</v>
      </c>
    </row>
    <row r="257" spans="1:6" ht="43.35" customHeight="1" x14ac:dyDescent="0.25">
      <c r="A257" s="15" t="s">
        <v>260</v>
      </c>
      <c r="B257" s="11" t="s">
        <v>120</v>
      </c>
      <c r="C257" s="11" t="s">
        <v>213</v>
      </c>
      <c r="D257" s="11" t="s">
        <v>261</v>
      </c>
      <c r="E257" s="10" t="s">
        <v>0</v>
      </c>
      <c r="F257" s="16">
        <f t="shared" ref="F257:F258" si="95">F258</f>
        <v>10000000</v>
      </c>
    </row>
    <row r="258" spans="1:6" ht="28.95" customHeight="1" x14ac:dyDescent="0.25">
      <c r="A258" s="15" t="s">
        <v>32</v>
      </c>
      <c r="B258" s="11" t="s">
        <v>120</v>
      </c>
      <c r="C258" s="11" t="s">
        <v>213</v>
      </c>
      <c r="D258" s="11" t="s">
        <v>261</v>
      </c>
      <c r="E258" s="11" t="s">
        <v>33</v>
      </c>
      <c r="F258" s="16">
        <f t="shared" si="95"/>
        <v>10000000</v>
      </c>
    </row>
    <row r="259" spans="1:6" ht="28.95" customHeight="1" x14ac:dyDescent="0.25">
      <c r="A259" s="15" t="s">
        <v>34</v>
      </c>
      <c r="B259" s="11" t="s">
        <v>120</v>
      </c>
      <c r="C259" s="11" t="s">
        <v>213</v>
      </c>
      <c r="D259" s="11" t="s">
        <v>261</v>
      </c>
      <c r="E259" s="11" t="s">
        <v>35</v>
      </c>
      <c r="F259" s="16">
        <v>10000000</v>
      </c>
    </row>
    <row r="260" spans="1:6" ht="28.95" customHeight="1" x14ac:dyDescent="0.25">
      <c r="A260" s="15" t="s">
        <v>262</v>
      </c>
      <c r="B260" s="11" t="s">
        <v>120</v>
      </c>
      <c r="C260" s="11" t="s">
        <v>263</v>
      </c>
      <c r="D260" s="10" t="s">
        <v>0</v>
      </c>
      <c r="E260" s="10" t="s">
        <v>0</v>
      </c>
      <c r="F260" s="16">
        <f t="shared" ref="F260" si="96">F261</f>
        <v>66393300</v>
      </c>
    </row>
    <row r="261" spans="1:6" ht="57.6" customHeight="1" x14ac:dyDescent="0.25">
      <c r="A261" s="15" t="s">
        <v>156</v>
      </c>
      <c r="B261" s="11" t="s">
        <v>120</v>
      </c>
      <c r="C261" s="11" t="s">
        <v>263</v>
      </c>
      <c r="D261" s="11" t="s">
        <v>157</v>
      </c>
      <c r="E261" s="10" t="s">
        <v>0</v>
      </c>
      <c r="F261" s="16">
        <f t="shared" ref="F261" si="97">F262+F269</f>
        <v>66393300</v>
      </c>
    </row>
    <row r="262" spans="1:6" ht="14.4" customHeight="1" x14ac:dyDescent="0.25">
      <c r="A262" s="15" t="s">
        <v>26</v>
      </c>
      <c r="B262" s="11" t="s">
        <v>120</v>
      </c>
      <c r="C262" s="11" t="s">
        <v>263</v>
      </c>
      <c r="D262" s="11" t="s">
        <v>264</v>
      </c>
      <c r="E262" s="10" t="s">
        <v>0</v>
      </c>
      <c r="F262" s="16">
        <f t="shared" ref="F262" si="98">F263+F265+F267</f>
        <v>64823300</v>
      </c>
    </row>
    <row r="263" spans="1:6" ht="72.599999999999994" customHeight="1" x14ac:dyDescent="0.25">
      <c r="A263" s="15" t="s">
        <v>28</v>
      </c>
      <c r="B263" s="11" t="s">
        <v>120</v>
      </c>
      <c r="C263" s="11" t="s">
        <v>263</v>
      </c>
      <c r="D263" s="11" t="s">
        <v>264</v>
      </c>
      <c r="E263" s="11" t="s">
        <v>29</v>
      </c>
      <c r="F263" s="16">
        <f t="shared" ref="F263" si="99">F264</f>
        <v>56579600</v>
      </c>
    </row>
    <row r="264" spans="1:6" ht="28.95" customHeight="1" x14ac:dyDescent="0.25">
      <c r="A264" s="15" t="s">
        <v>30</v>
      </c>
      <c r="B264" s="11" t="s">
        <v>120</v>
      </c>
      <c r="C264" s="11" t="s">
        <v>263</v>
      </c>
      <c r="D264" s="11" t="s">
        <v>264</v>
      </c>
      <c r="E264" s="11" t="s">
        <v>31</v>
      </c>
      <c r="F264" s="16">
        <v>56579600</v>
      </c>
    </row>
    <row r="265" spans="1:6" ht="28.95" customHeight="1" x14ac:dyDescent="0.25">
      <c r="A265" s="15" t="s">
        <v>32</v>
      </c>
      <c r="B265" s="11" t="s">
        <v>120</v>
      </c>
      <c r="C265" s="11" t="s">
        <v>263</v>
      </c>
      <c r="D265" s="11" t="s">
        <v>264</v>
      </c>
      <c r="E265" s="11" t="s">
        <v>33</v>
      </c>
      <c r="F265" s="16">
        <f t="shared" ref="F265" si="100">F266</f>
        <v>8208700</v>
      </c>
    </row>
    <row r="266" spans="1:6" ht="28.95" customHeight="1" x14ac:dyDescent="0.25">
      <c r="A266" s="15" t="s">
        <v>34</v>
      </c>
      <c r="B266" s="11" t="s">
        <v>120</v>
      </c>
      <c r="C266" s="11" t="s">
        <v>263</v>
      </c>
      <c r="D266" s="11" t="s">
        <v>264</v>
      </c>
      <c r="E266" s="11" t="s">
        <v>35</v>
      </c>
      <c r="F266" s="16">
        <v>8208700</v>
      </c>
    </row>
    <row r="267" spans="1:6" ht="14.4" customHeight="1" x14ac:dyDescent="0.25">
      <c r="A267" s="15" t="s">
        <v>36</v>
      </c>
      <c r="B267" s="11" t="s">
        <v>120</v>
      </c>
      <c r="C267" s="11" t="s">
        <v>263</v>
      </c>
      <c r="D267" s="11" t="s">
        <v>264</v>
      </c>
      <c r="E267" s="11" t="s">
        <v>37</v>
      </c>
      <c r="F267" s="16">
        <f t="shared" ref="F267" si="101">F268</f>
        <v>35000</v>
      </c>
    </row>
    <row r="268" spans="1:6" ht="14.4" customHeight="1" x14ac:dyDescent="0.25">
      <c r="A268" s="15" t="s">
        <v>38</v>
      </c>
      <c r="B268" s="11" t="s">
        <v>120</v>
      </c>
      <c r="C268" s="11" t="s">
        <v>263</v>
      </c>
      <c r="D268" s="11" t="s">
        <v>264</v>
      </c>
      <c r="E268" s="11" t="s">
        <v>39</v>
      </c>
      <c r="F268" s="16">
        <v>35000</v>
      </c>
    </row>
    <row r="269" spans="1:6" ht="57.6" customHeight="1" x14ac:dyDescent="0.25">
      <c r="A269" s="15" t="s">
        <v>192</v>
      </c>
      <c r="B269" s="11" t="s">
        <v>120</v>
      </c>
      <c r="C269" s="11" t="s">
        <v>263</v>
      </c>
      <c r="D269" s="11" t="s">
        <v>193</v>
      </c>
      <c r="E269" s="10" t="s">
        <v>0</v>
      </c>
      <c r="F269" s="16">
        <f t="shared" ref="F269:F272" si="102">F270</f>
        <v>1570000</v>
      </c>
    </row>
    <row r="270" spans="1:6" ht="57.6" customHeight="1" x14ac:dyDescent="0.25">
      <c r="A270" s="15" t="s">
        <v>265</v>
      </c>
      <c r="B270" s="11" t="s">
        <v>120</v>
      </c>
      <c r="C270" s="11" t="s">
        <v>263</v>
      </c>
      <c r="D270" s="11" t="s">
        <v>266</v>
      </c>
      <c r="E270" s="10" t="s">
        <v>0</v>
      </c>
      <c r="F270" s="16">
        <f t="shared" si="102"/>
        <v>1570000</v>
      </c>
    </row>
    <row r="271" spans="1:6" ht="43.35" customHeight="1" x14ac:dyDescent="0.25">
      <c r="A271" s="15" t="s">
        <v>267</v>
      </c>
      <c r="B271" s="11" t="s">
        <v>120</v>
      </c>
      <c r="C271" s="11" t="s">
        <v>263</v>
      </c>
      <c r="D271" s="11" t="s">
        <v>268</v>
      </c>
      <c r="E271" s="10" t="s">
        <v>0</v>
      </c>
      <c r="F271" s="16">
        <f t="shared" si="102"/>
        <v>1570000</v>
      </c>
    </row>
    <row r="272" spans="1:6" ht="28.95" customHeight="1" x14ac:dyDescent="0.25">
      <c r="A272" s="15" t="s">
        <v>32</v>
      </c>
      <c r="B272" s="11" t="s">
        <v>120</v>
      </c>
      <c r="C272" s="11" t="s">
        <v>263</v>
      </c>
      <c r="D272" s="11" t="s">
        <v>268</v>
      </c>
      <c r="E272" s="11" t="s">
        <v>33</v>
      </c>
      <c r="F272" s="16">
        <f t="shared" si="102"/>
        <v>1570000</v>
      </c>
    </row>
    <row r="273" spans="1:6" ht="28.95" customHeight="1" x14ac:dyDescent="0.25">
      <c r="A273" s="15" t="s">
        <v>34</v>
      </c>
      <c r="B273" s="11" t="s">
        <v>120</v>
      </c>
      <c r="C273" s="11" t="s">
        <v>263</v>
      </c>
      <c r="D273" s="11" t="s">
        <v>268</v>
      </c>
      <c r="E273" s="11" t="s">
        <v>35</v>
      </c>
      <c r="F273" s="16">
        <v>1570000</v>
      </c>
    </row>
    <row r="274" spans="1:6" ht="14.4" customHeight="1" x14ac:dyDescent="0.25">
      <c r="A274" s="15" t="s">
        <v>269</v>
      </c>
      <c r="B274" s="11" t="s">
        <v>120</v>
      </c>
      <c r="C274" s="11" t="s">
        <v>270</v>
      </c>
      <c r="D274" s="10" t="s">
        <v>0</v>
      </c>
      <c r="E274" s="10" t="s">
        <v>0</v>
      </c>
      <c r="F274" s="16">
        <f t="shared" ref="F274:F280" si="103">F275</f>
        <v>71404200</v>
      </c>
    </row>
    <row r="275" spans="1:6" ht="14.4" customHeight="1" x14ac:dyDescent="0.25">
      <c r="A275" s="15" t="s">
        <v>271</v>
      </c>
      <c r="B275" s="11" t="s">
        <v>120</v>
      </c>
      <c r="C275" s="11" t="s">
        <v>272</v>
      </c>
      <c r="D275" s="10" t="s">
        <v>0</v>
      </c>
      <c r="E275" s="10" t="s">
        <v>0</v>
      </c>
      <c r="F275" s="16">
        <f t="shared" si="103"/>
        <v>71404200</v>
      </c>
    </row>
    <row r="276" spans="1:6" ht="28.95" customHeight="1" x14ac:dyDescent="0.25">
      <c r="A276" s="15" t="s">
        <v>273</v>
      </c>
      <c r="B276" s="11" t="s">
        <v>120</v>
      </c>
      <c r="C276" s="11" t="s">
        <v>272</v>
      </c>
      <c r="D276" s="11" t="s">
        <v>274</v>
      </c>
      <c r="E276" s="10" t="s">
        <v>0</v>
      </c>
      <c r="F276" s="16">
        <f t="shared" si="103"/>
        <v>71404200</v>
      </c>
    </row>
    <row r="277" spans="1:6" ht="28.95" customHeight="1" x14ac:dyDescent="0.25">
      <c r="A277" s="15" t="s">
        <v>275</v>
      </c>
      <c r="B277" s="11" t="s">
        <v>120</v>
      </c>
      <c r="C277" s="11" t="s">
        <v>272</v>
      </c>
      <c r="D277" s="11" t="s">
        <v>276</v>
      </c>
      <c r="E277" s="10" t="s">
        <v>0</v>
      </c>
      <c r="F277" s="16">
        <f t="shared" si="103"/>
        <v>71404200</v>
      </c>
    </row>
    <row r="278" spans="1:6" ht="43.35" customHeight="1" x14ac:dyDescent="0.25">
      <c r="A278" s="15" t="s">
        <v>277</v>
      </c>
      <c r="B278" s="11" t="s">
        <v>120</v>
      </c>
      <c r="C278" s="11" t="s">
        <v>272</v>
      </c>
      <c r="D278" s="11" t="s">
        <v>278</v>
      </c>
      <c r="E278" s="10" t="s">
        <v>0</v>
      </c>
      <c r="F278" s="16">
        <f t="shared" si="103"/>
        <v>71404200</v>
      </c>
    </row>
    <row r="279" spans="1:6" ht="28.95" customHeight="1" x14ac:dyDescent="0.25">
      <c r="A279" s="15" t="s">
        <v>214</v>
      </c>
      <c r="B279" s="11" t="s">
        <v>120</v>
      </c>
      <c r="C279" s="11" t="s">
        <v>272</v>
      </c>
      <c r="D279" s="11" t="s">
        <v>279</v>
      </c>
      <c r="E279" s="10" t="s">
        <v>0</v>
      </c>
      <c r="F279" s="16">
        <f t="shared" si="103"/>
        <v>71404200</v>
      </c>
    </row>
    <row r="280" spans="1:6" ht="14.4" customHeight="1" x14ac:dyDescent="0.25">
      <c r="A280" s="15" t="s">
        <v>36</v>
      </c>
      <c r="B280" s="11" t="s">
        <v>120</v>
      </c>
      <c r="C280" s="11" t="s">
        <v>272</v>
      </c>
      <c r="D280" s="11" t="s">
        <v>279</v>
      </c>
      <c r="E280" s="11" t="s">
        <v>37</v>
      </c>
      <c r="F280" s="16">
        <f t="shared" si="103"/>
        <v>71404200</v>
      </c>
    </row>
    <row r="281" spans="1:6" ht="57.6" customHeight="1" x14ac:dyDescent="0.25">
      <c r="A281" s="15" t="s">
        <v>216</v>
      </c>
      <c r="B281" s="11" t="s">
        <v>120</v>
      </c>
      <c r="C281" s="11" t="s">
        <v>272</v>
      </c>
      <c r="D281" s="11" t="s">
        <v>279</v>
      </c>
      <c r="E281" s="11" t="s">
        <v>217</v>
      </c>
      <c r="F281" s="16">
        <v>71404200</v>
      </c>
    </row>
    <row r="282" spans="1:6" ht="14.4" customHeight="1" x14ac:dyDescent="0.25">
      <c r="A282" s="15" t="s">
        <v>280</v>
      </c>
      <c r="B282" s="11" t="s">
        <v>120</v>
      </c>
      <c r="C282" s="11" t="s">
        <v>281</v>
      </c>
      <c r="D282" s="10" t="s">
        <v>0</v>
      </c>
      <c r="E282" s="10" t="s">
        <v>0</v>
      </c>
      <c r="F282" s="16">
        <f t="shared" ref="F282:F285" si="104">F283</f>
        <v>238850152.30000001</v>
      </c>
    </row>
    <row r="283" spans="1:6" ht="14.4" customHeight="1" x14ac:dyDescent="0.25">
      <c r="A283" s="15" t="s">
        <v>282</v>
      </c>
      <c r="B283" s="11" t="s">
        <v>120</v>
      </c>
      <c r="C283" s="11" t="s">
        <v>283</v>
      </c>
      <c r="D283" s="10" t="s">
        <v>0</v>
      </c>
      <c r="E283" s="10" t="s">
        <v>0</v>
      </c>
      <c r="F283" s="16">
        <f t="shared" si="104"/>
        <v>238850152.30000001</v>
      </c>
    </row>
    <row r="284" spans="1:6" ht="28.95" customHeight="1" x14ac:dyDescent="0.25">
      <c r="A284" s="15" t="s">
        <v>284</v>
      </c>
      <c r="B284" s="11" t="s">
        <v>120</v>
      </c>
      <c r="C284" s="11" t="s">
        <v>283</v>
      </c>
      <c r="D284" s="11" t="s">
        <v>285</v>
      </c>
      <c r="E284" s="10" t="s">
        <v>0</v>
      </c>
      <c r="F284" s="16">
        <f t="shared" si="104"/>
        <v>238850152.30000001</v>
      </c>
    </row>
    <row r="285" spans="1:6" ht="28.95" customHeight="1" x14ac:dyDescent="0.25">
      <c r="A285" s="15" t="s">
        <v>286</v>
      </c>
      <c r="B285" s="11" t="s">
        <v>120</v>
      </c>
      <c r="C285" s="11" t="s">
        <v>283</v>
      </c>
      <c r="D285" s="11" t="s">
        <v>287</v>
      </c>
      <c r="E285" s="10" t="s">
        <v>0</v>
      </c>
      <c r="F285" s="16">
        <f t="shared" si="104"/>
        <v>238850152.30000001</v>
      </c>
    </row>
    <row r="286" spans="1:6" ht="100.95" customHeight="1" x14ac:dyDescent="0.25">
      <c r="A286" s="15" t="s">
        <v>288</v>
      </c>
      <c r="B286" s="11" t="s">
        <v>120</v>
      </c>
      <c r="C286" s="11" t="s">
        <v>283</v>
      </c>
      <c r="D286" s="11" t="s">
        <v>289</v>
      </c>
      <c r="E286" s="10" t="s">
        <v>0</v>
      </c>
      <c r="F286" s="16">
        <f t="shared" ref="F286" si="105">F290+F293+F287</f>
        <v>238850152.30000001</v>
      </c>
    </row>
    <row r="287" spans="1:6" ht="36.6" customHeight="1" x14ac:dyDescent="0.25">
      <c r="A287" s="29" t="s">
        <v>1657</v>
      </c>
      <c r="B287" s="24" t="s">
        <v>120</v>
      </c>
      <c r="C287" s="24" t="s">
        <v>283</v>
      </c>
      <c r="D287" s="24" t="s">
        <v>1658</v>
      </c>
      <c r="E287" s="24"/>
      <c r="F287" s="16">
        <f t="shared" ref="F287:F288" si="106">F288</f>
        <v>229050152.30000001</v>
      </c>
    </row>
    <row r="288" spans="1:6" ht="41.4" customHeight="1" x14ac:dyDescent="0.25">
      <c r="A288" s="29" t="s">
        <v>230</v>
      </c>
      <c r="B288" s="24" t="s">
        <v>120</v>
      </c>
      <c r="C288" s="24" t="s">
        <v>283</v>
      </c>
      <c r="D288" s="24" t="s">
        <v>1658</v>
      </c>
      <c r="E288" s="24" t="s">
        <v>231</v>
      </c>
      <c r="F288" s="16">
        <f t="shared" si="106"/>
        <v>229050152.30000001</v>
      </c>
    </row>
    <row r="289" spans="1:6" ht="31.8" customHeight="1" x14ac:dyDescent="0.25">
      <c r="A289" s="29" t="s">
        <v>242</v>
      </c>
      <c r="B289" s="24" t="s">
        <v>120</v>
      </c>
      <c r="C289" s="24" t="s">
        <v>283</v>
      </c>
      <c r="D289" s="24" t="s">
        <v>1658</v>
      </c>
      <c r="E289" s="24" t="s">
        <v>243</v>
      </c>
      <c r="F289" s="16">
        <v>229050152.30000001</v>
      </c>
    </row>
    <row r="290" spans="1:6" ht="43.35" customHeight="1" x14ac:dyDescent="0.25">
      <c r="A290" s="15" t="s">
        <v>1632</v>
      </c>
      <c r="B290" s="11" t="s">
        <v>120</v>
      </c>
      <c r="C290" s="11" t="s">
        <v>283</v>
      </c>
      <c r="D290" s="11" t="s">
        <v>290</v>
      </c>
      <c r="E290" s="10" t="s">
        <v>0</v>
      </c>
      <c r="F290" s="16">
        <f t="shared" ref="F290:F291" si="107">F291</f>
        <v>5300000</v>
      </c>
    </row>
    <row r="291" spans="1:6" ht="28.95" customHeight="1" x14ac:dyDescent="0.25">
      <c r="A291" s="15" t="s">
        <v>230</v>
      </c>
      <c r="B291" s="11" t="s">
        <v>120</v>
      </c>
      <c r="C291" s="11" t="s">
        <v>283</v>
      </c>
      <c r="D291" s="11" t="s">
        <v>290</v>
      </c>
      <c r="E291" s="11" t="s">
        <v>231</v>
      </c>
      <c r="F291" s="16">
        <f t="shared" si="107"/>
        <v>5300000</v>
      </c>
    </row>
    <row r="292" spans="1:6" ht="14.4" customHeight="1" x14ac:dyDescent="0.25">
      <c r="A292" s="15" t="s">
        <v>242</v>
      </c>
      <c r="B292" s="11" t="s">
        <v>120</v>
      </c>
      <c r="C292" s="11" t="s">
        <v>283</v>
      </c>
      <c r="D292" s="11" t="s">
        <v>290</v>
      </c>
      <c r="E292" s="11" t="s">
        <v>243</v>
      </c>
      <c r="F292" s="16">
        <v>5300000</v>
      </c>
    </row>
    <row r="293" spans="1:6" ht="43.35" customHeight="1" x14ac:dyDescent="0.25">
      <c r="A293" s="15" t="s">
        <v>291</v>
      </c>
      <c r="B293" s="11" t="s">
        <v>120</v>
      </c>
      <c r="C293" s="11" t="s">
        <v>283</v>
      </c>
      <c r="D293" s="11" t="s">
        <v>292</v>
      </c>
      <c r="E293" s="10" t="s">
        <v>0</v>
      </c>
      <c r="F293" s="16">
        <f t="shared" ref="F293:F294" si="108">F294</f>
        <v>4500000</v>
      </c>
    </row>
    <row r="294" spans="1:6" ht="14.4" customHeight="1" x14ac:dyDescent="0.25">
      <c r="A294" s="15" t="s">
        <v>16</v>
      </c>
      <c r="B294" s="11" t="s">
        <v>120</v>
      </c>
      <c r="C294" s="11" t="s">
        <v>283</v>
      </c>
      <c r="D294" s="11" t="s">
        <v>292</v>
      </c>
      <c r="E294" s="11" t="s">
        <v>17</v>
      </c>
      <c r="F294" s="16">
        <f t="shared" si="108"/>
        <v>4500000</v>
      </c>
    </row>
    <row r="295" spans="1:6" ht="14.4" customHeight="1" x14ac:dyDescent="0.25">
      <c r="A295" s="15" t="s">
        <v>188</v>
      </c>
      <c r="B295" s="11" t="s">
        <v>120</v>
      </c>
      <c r="C295" s="11" t="s">
        <v>283</v>
      </c>
      <c r="D295" s="11" t="s">
        <v>292</v>
      </c>
      <c r="E295" s="11" t="s">
        <v>189</v>
      </c>
      <c r="F295" s="16">
        <v>4500000</v>
      </c>
    </row>
    <row r="296" spans="1:6" ht="14.4" customHeight="1" x14ac:dyDescent="0.25">
      <c r="A296" s="15" t="s">
        <v>293</v>
      </c>
      <c r="B296" s="11" t="s">
        <v>120</v>
      </c>
      <c r="C296" s="11" t="s">
        <v>294</v>
      </c>
      <c r="D296" s="10" t="s">
        <v>0</v>
      </c>
      <c r="E296" s="10" t="s">
        <v>0</v>
      </c>
      <c r="F296" s="16">
        <f t="shared" ref="F296" si="109">F297+F304</f>
        <v>1250206543.3500001</v>
      </c>
    </row>
    <row r="297" spans="1:6" ht="14.4" customHeight="1" x14ac:dyDescent="0.25">
      <c r="A297" s="15" t="s">
        <v>295</v>
      </c>
      <c r="B297" s="11" t="s">
        <v>120</v>
      </c>
      <c r="C297" s="11" t="s">
        <v>296</v>
      </c>
      <c r="D297" s="10" t="s">
        <v>0</v>
      </c>
      <c r="E297" s="10" t="s">
        <v>0</v>
      </c>
      <c r="F297" s="16">
        <f t="shared" ref="F297:F302" si="110">F298</f>
        <v>160146380.28</v>
      </c>
    </row>
    <row r="298" spans="1:6" ht="28.95" customHeight="1" x14ac:dyDescent="0.25">
      <c r="A298" s="15" t="s">
        <v>297</v>
      </c>
      <c r="B298" s="11" t="s">
        <v>120</v>
      </c>
      <c r="C298" s="11" t="s">
        <v>296</v>
      </c>
      <c r="D298" s="11" t="s">
        <v>298</v>
      </c>
      <c r="E298" s="10" t="s">
        <v>0</v>
      </c>
      <c r="F298" s="16">
        <f t="shared" si="110"/>
        <v>160146380.28</v>
      </c>
    </row>
    <row r="299" spans="1:6" ht="43.35" customHeight="1" x14ac:dyDescent="0.25">
      <c r="A299" s="15" t="s">
        <v>299</v>
      </c>
      <c r="B299" s="11" t="s">
        <v>120</v>
      </c>
      <c r="C299" s="11" t="s">
        <v>296</v>
      </c>
      <c r="D299" s="11" t="s">
        <v>300</v>
      </c>
      <c r="E299" s="10" t="s">
        <v>0</v>
      </c>
      <c r="F299" s="16">
        <f t="shared" si="110"/>
        <v>160146380.28</v>
      </c>
    </row>
    <row r="300" spans="1:6" ht="86.85" customHeight="1" x14ac:dyDescent="0.25">
      <c r="A300" s="15" t="s">
        <v>301</v>
      </c>
      <c r="B300" s="11" t="s">
        <v>120</v>
      </c>
      <c r="C300" s="11" t="s">
        <v>296</v>
      </c>
      <c r="D300" s="11" t="s">
        <v>302</v>
      </c>
      <c r="E300" s="10" t="s">
        <v>0</v>
      </c>
      <c r="F300" s="16">
        <f t="shared" si="110"/>
        <v>160146380.28</v>
      </c>
    </row>
    <row r="301" spans="1:6" ht="28.95" customHeight="1" x14ac:dyDescent="0.25">
      <c r="A301" s="15" t="s">
        <v>303</v>
      </c>
      <c r="B301" s="11" t="s">
        <v>120</v>
      </c>
      <c r="C301" s="11" t="s">
        <v>296</v>
      </c>
      <c r="D301" s="11" t="s">
        <v>304</v>
      </c>
      <c r="E301" s="10" t="s">
        <v>0</v>
      </c>
      <c r="F301" s="16">
        <f t="shared" si="110"/>
        <v>160146380.28</v>
      </c>
    </row>
    <row r="302" spans="1:6" ht="28.95" customHeight="1" x14ac:dyDescent="0.25">
      <c r="A302" s="15" t="s">
        <v>230</v>
      </c>
      <c r="B302" s="11" t="s">
        <v>120</v>
      </c>
      <c r="C302" s="11" t="s">
        <v>296</v>
      </c>
      <c r="D302" s="11" t="s">
        <v>304</v>
      </c>
      <c r="E302" s="11" t="s">
        <v>231</v>
      </c>
      <c r="F302" s="16">
        <f t="shared" si="110"/>
        <v>160146380.28</v>
      </c>
    </row>
    <row r="303" spans="1:6" ht="14.4" customHeight="1" x14ac:dyDescent="0.25">
      <c r="A303" s="15" t="s">
        <v>242</v>
      </c>
      <c r="B303" s="11" t="s">
        <v>120</v>
      </c>
      <c r="C303" s="11" t="s">
        <v>296</v>
      </c>
      <c r="D303" s="11" t="s">
        <v>304</v>
      </c>
      <c r="E303" s="11" t="s">
        <v>243</v>
      </c>
      <c r="F303" s="16">
        <v>160146380.28</v>
      </c>
    </row>
    <row r="304" spans="1:6" ht="14.4" customHeight="1" x14ac:dyDescent="0.25">
      <c r="A304" s="15" t="s">
        <v>305</v>
      </c>
      <c r="B304" s="11" t="s">
        <v>120</v>
      </c>
      <c r="C304" s="11" t="s">
        <v>306</v>
      </c>
      <c r="D304" s="10" t="s">
        <v>0</v>
      </c>
      <c r="E304" s="10" t="s">
        <v>0</v>
      </c>
      <c r="F304" s="16">
        <f t="shared" ref="F304:F311" si="111">F305</f>
        <v>1090060163.0700002</v>
      </c>
    </row>
    <row r="305" spans="1:6" ht="28.95" customHeight="1" x14ac:dyDescent="0.25">
      <c r="A305" s="15" t="s">
        <v>307</v>
      </c>
      <c r="B305" s="11" t="s">
        <v>120</v>
      </c>
      <c r="C305" s="11" t="s">
        <v>306</v>
      </c>
      <c r="D305" s="11" t="s">
        <v>308</v>
      </c>
      <c r="E305" s="10" t="s">
        <v>0</v>
      </c>
      <c r="F305" s="16">
        <f t="shared" si="111"/>
        <v>1090060163.0700002</v>
      </c>
    </row>
    <row r="306" spans="1:6" ht="28.95" customHeight="1" x14ac:dyDescent="0.25">
      <c r="A306" s="15" t="s">
        <v>309</v>
      </c>
      <c r="B306" s="11" t="s">
        <v>120</v>
      </c>
      <c r="C306" s="11" t="s">
        <v>306</v>
      </c>
      <c r="D306" s="11" t="s">
        <v>310</v>
      </c>
      <c r="E306" s="10" t="s">
        <v>0</v>
      </c>
      <c r="F306" s="16">
        <f t="shared" ref="F306" si="112">F310+F307</f>
        <v>1090060163.0700002</v>
      </c>
    </row>
    <row r="307" spans="1:6" ht="49.2" customHeight="1" x14ac:dyDescent="0.25">
      <c r="A307" s="29" t="s">
        <v>1649</v>
      </c>
      <c r="B307" s="24" t="s">
        <v>120</v>
      </c>
      <c r="C307" s="24" t="s">
        <v>306</v>
      </c>
      <c r="D307" s="24" t="s">
        <v>1650</v>
      </c>
      <c r="E307" s="24"/>
      <c r="F307" s="16">
        <f t="shared" ref="F307:F308" si="113">F308</f>
        <v>761470953.07000005</v>
      </c>
    </row>
    <row r="308" spans="1:6" ht="28.95" customHeight="1" x14ac:dyDescent="0.25">
      <c r="A308" s="29" t="s">
        <v>230</v>
      </c>
      <c r="B308" s="24" t="s">
        <v>120</v>
      </c>
      <c r="C308" s="24" t="s">
        <v>306</v>
      </c>
      <c r="D308" s="24" t="s">
        <v>1650</v>
      </c>
      <c r="E308" s="24" t="s">
        <v>231</v>
      </c>
      <c r="F308" s="16">
        <f t="shared" si="113"/>
        <v>761470953.07000005</v>
      </c>
    </row>
    <row r="309" spans="1:6" ht="22.2" customHeight="1" x14ac:dyDescent="0.25">
      <c r="A309" s="29" t="s">
        <v>242</v>
      </c>
      <c r="B309" s="24" t="s">
        <v>120</v>
      </c>
      <c r="C309" s="24" t="s">
        <v>306</v>
      </c>
      <c r="D309" s="24" t="s">
        <v>1650</v>
      </c>
      <c r="E309" s="24" t="s">
        <v>243</v>
      </c>
      <c r="F309" s="16">
        <v>761470953.07000005</v>
      </c>
    </row>
    <row r="310" spans="1:6" ht="72.599999999999994" customHeight="1" x14ac:dyDescent="0.25">
      <c r="A310" s="15" t="s">
        <v>311</v>
      </c>
      <c r="B310" s="11" t="s">
        <v>120</v>
      </c>
      <c r="C310" s="11" t="s">
        <v>306</v>
      </c>
      <c r="D310" s="11" t="s">
        <v>312</v>
      </c>
      <c r="E310" s="10" t="s">
        <v>0</v>
      </c>
      <c r="F310" s="16">
        <f t="shared" si="111"/>
        <v>328589210</v>
      </c>
    </row>
    <row r="311" spans="1:6" ht="28.95" customHeight="1" x14ac:dyDescent="0.25">
      <c r="A311" s="15" t="s">
        <v>230</v>
      </c>
      <c r="B311" s="11" t="s">
        <v>120</v>
      </c>
      <c r="C311" s="11" t="s">
        <v>306</v>
      </c>
      <c r="D311" s="11" t="s">
        <v>312</v>
      </c>
      <c r="E311" s="11" t="s">
        <v>231</v>
      </c>
      <c r="F311" s="16">
        <f t="shared" si="111"/>
        <v>328589210</v>
      </c>
    </row>
    <row r="312" spans="1:6" ht="14.4" customHeight="1" x14ac:dyDescent="0.25">
      <c r="A312" s="15" t="s">
        <v>242</v>
      </c>
      <c r="B312" s="11" t="s">
        <v>120</v>
      </c>
      <c r="C312" s="11" t="s">
        <v>306</v>
      </c>
      <c r="D312" s="11" t="s">
        <v>312</v>
      </c>
      <c r="E312" s="11" t="s">
        <v>243</v>
      </c>
      <c r="F312" s="16">
        <v>328589210</v>
      </c>
    </row>
    <row r="313" spans="1:6" ht="14.4" customHeight="1" x14ac:dyDescent="0.25">
      <c r="A313" s="15" t="s">
        <v>313</v>
      </c>
      <c r="B313" s="11" t="s">
        <v>120</v>
      </c>
      <c r="C313" s="11" t="s">
        <v>314</v>
      </c>
      <c r="D313" s="10" t="s">
        <v>0</v>
      </c>
      <c r="E313" s="10" t="s">
        <v>0</v>
      </c>
      <c r="F313" s="16">
        <f t="shared" ref="F313:F316" si="114">F314</f>
        <v>173680657</v>
      </c>
    </row>
    <row r="314" spans="1:6" ht="14.4" customHeight="1" x14ac:dyDescent="0.25">
      <c r="A314" s="15" t="s">
        <v>315</v>
      </c>
      <c r="B314" s="11" t="s">
        <v>120</v>
      </c>
      <c r="C314" s="11" t="s">
        <v>316</v>
      </c>
      <c r="D314" s="10" t="s">
        <v>0</v>
      </c>
      <c r="E314" s="10" t="s">
        <v>0</v>
      </c>
      <c r="F314" s="16">
        <f t="shared" si="114"/>
        <v>173680657</v>
      </c>
    </row>
    <row r="315" spans="1:6" ht="57.6" customHeight="1" x14ac:dyDescent="0.25">
      <c r="A315" s="15" t="s">
        <v>156</v>
      </c>
      <c r="B315" s="11" t="s">
        <v>120</v>
      </c>
      <c r="C315" s="11" t="s">
        <v>316</v>
      </c>
      <c r="D315" s="11" t="s">
        <v>157</v>
      </c>
      <c r="E315" s="10" t="s">
        <v>0</v>
      </c>
      <c r="F315" s="16">
        <f t="shared" si="114"/>
        <v>173680657</v>
      </c>
    </row>
    <row r="316" spans="1:6" ht="14.4" customHeight="1" x14ac:dyDescent="0.25">
      <c r="A316" s="15" t="s">
        <v>317</v>
      </c>
      <c r="B316" s="11" t="s">
        <v>120</v>
      </c>
      <c r="C316" s="11" t="s">
        <v>316</v>
      </c>
      <c r="D316" s="11" t="s">
        <v>318</v>
      </c>
      <c r="E316" s="10" t="s">
        <v>0</v>
      </c>
      <c r="F316" s="16">
        <f t="shared" si="114"/>
        <v>173680657</v>
      </c>
    </row>
    <row r="317" spans="1:6" ht="43.35" customHeight="1" x14ac:dyDescent="0.25">
      <c r="A317" s="15" t="s">
        <v>319</v>
      </c>
      <c r="B317" s="11" t="s">
        <v>120</v>
      </c>
      <c r="C317" s="11" t="s">
        <v>316</v>
      </c>
      <c r="D317" s="11" t="s">
        <v>320</v>
      </c>
      <c r="E317" s="10" t="s">
        <v>0</v>
      </c>
      <c r="F317" s="16">
        <f t="shared" ref="F317" si="115">F321+F324+F318</f>
        <v>173680657</v>
      </c>
    </row>
    <row r="318" spans="1:6" ht="43.35" customHeight="1" x14ac:dyDescent="0.25">
      <c r="A318" s="29" t="s">
        <v>1651</v>
      </c>
      <c r="B318" s="24" t="s">
        <v>120</v>
      </c>
      <c r="C318" s="24" t="s">
        <v>316</v>
      </c>
      <c r="D318" s="24" t="s">
        <v>1652</v>
      </c>
      <c r="E318" s="24"/>
      <c r="F318" s="16">
        <f t="shared" ref="F318:F319" si="116">F319</f>
        <v>83680657</v>
      </c>
    </row>
    <row r="319" spans="1:6" ht="22.2" customHeight="1" x14ac:dyDescent="0.25">
      <c r="A319" s="29" t="s">
        <v>16</v>
      </c>
      <c r="B319" s="24" t="s">
        <v>120</v>
      </c>
      <c r="C319" s="24" t="s">
        <v>316</v>
      </c>
      <c r="D319" s="24" t="s">
        <v>1652</v>
      </c>
      <c r="E319" s="24" t="s">
        <v>17</v>
      </c>
      <c r="F319" s="16">
        <f t="shared" si="116"/>
        <v>83680657</v>
      </c>
    </row>
    <row r="320" spans="1:6" ht="22.2" customHeight="1" x14ac:dyDescent="0.25">
      <c r="A320" s="29" t="s">
        <v>188</v>
      </c>
      <c r="B320" s="24" t="s">
        <v>120</v>
      </c>
      <c r="C320" s="24" t="s">
        <v>316</v>
      </c>
      <c r="D320" s="24" t="s">
        <v>1652</v>
      </c>
      <c r="E320" s="24" t="s">
        <v>189</v>
      </c>
      <c r="F320" s="16">
        <v>83680657</v>
      </c>
    </row>
    <row r="321" spans="1:6" ht="35.4" customHeight="1" x14ac:dyDescent="0.25">
      <c r="A321" s="15" t="s">
        <v>321</v>
      </c>
      <c r="B321" s="11" t="s">
        <v>120</v>
      </c>
      <c r="C321" s="11" t="s">
        <v>316</v>
      </c>
      <c r="D321" s="11" t="s">
        <v>322</v>
      </c>
      <c r="E321" s="10" t="s">
        <v>0</v>
      </c>
      <c r="F321" s="16">
        <f t="shared" ref="F321:F322" si="117">F322</f>
        <v>10000000</v>
      </c>
    </row>
    <row r="322" spans="1:6" ht="14.4" customHeight="1" x14ac:dyDescent="0.25">
      <c r="A322" s="15" t="s">
        <v>58</v>
      </c>
      <c r="B322" s="11" t="s">
        <v>120</v>
      </c>
      <c r="C322" s="11" t="s">
        <v>316</v>
      </c>
      <c r="D322" s="11" t="s">
        <v>322</v>
      </c>
      <c r="E322" s="11" t="s">
        <v>59</v>
      </c>
      <c r="F322" s="16">
        <f t="shared" si="117"/>
        <v>10000000</v>
      </c>
    </row>
    <row r="323" spans="1:6" ht="28.95" customHeight="1" x14ac:dyDescent="0.25">
      <c r="A323" s="15" t="s">
        <v>323</v>
      </c>
      <c r="B323" s="11" t="s">
        <v>120</v>
      </c>
      <c r="C323" s="11" t="s">
        <v>316</v>
      </c>
      <c r="D323" s="11" t="s">
        <v>322</v>
      </c>
      <c r="E323" s="11" t="s">
        <v>324</v>
      </c>
      <c r="F323" s="16">
        <v>10000000</v>
      </c>
    </row>
    <row r="324" spans="1:6" ht="57.6" customHeight="1" x14ac:dyDescent="0.25">
      <c r="A324" s="15" t="s">
        <v>325</v>
      </c>
      <c r="B324" s="11" t="s">
        <v>120</v>
      </c>
      <c r="C324" s="11" t="s">
        <v>316</v>
      </c>
      <c r="D324" s="11" t="s">
        <v>326</v>
      </c>
      <c r="E324" s="10" t="s">
        <v>0</v>
      </c>
      <c r="F324" s="16">
        <f t="shared" ref="F324:F325" si="118">F325</f>
        <v>80000000</v>
      </c>
    </row>
    <row r="325" spans="1:6" ht="14.4" customHeight="1" x14ac:dyDescent="0.25">
      <c r="A325" s="15" t="s">
        <v>16</v>
      </c>
      <c r="B325" s="11" t="s">
        <v>120</v>
      </c>
      <c r="C325" s="11" t="s">
        <v>316</v>
      </c>
      <c r="D325" s="11" t="s">
        <v>326</v>
      </c>
      <c r="E325" s="11" t="s">
        <v>17</v>
      </c>
      <c r="F325" s="16">
        <f t="shared" si="118"/>
        <v>80000000</v>
      </c>
    </row>
    <row r="326" spans="1:6" ht="14.4" customHeight="1" x14ac:dyDescent="0.25">
      <c r="A326" s="15" t="s">
        <v>188</v>
      </c>
      <c r="B326" s="11" t="s">
        <v>120</v>
      </c>
      <c r="C326" s="11" t="s">
        <v>316</v>
      </c>
      <c r="D326" s="11" t="s">
        <v>326</v>
      </c>
      <c r="E326" s="11" t="s">
        <v>189</v>
      </c>
      <c r="F326" s="16">
        <v>80000000</v>
      </c>
    </row>
    <row r="327" spans="1:6" ht="14.4" customHeight="1" x14ac:dyDescent="0.25">
      <c r="A327" s="15" t="s">
        <v>327</v>
      </c>
      <c r="B327" s="11" t="s">
        <v>120</v>
      </c>
      <c r="C327" s="11" t="s">
        <v>328</v>
      </c>
      <c r="D327" s="10" t="s">
        <v>0</v>
      </c>
      <c r="E327" s="10" t="s">
        <v>0</v>
      </c>
      <c r="F327" s="16">
        <f t="shared" ref="F327:F329" si="119">F328</f>
        <v>347864600</v>
      </c>
    </row>
    <row r="328" spans="1:6" ht="14.4" customHeight="1" x14ac:dyDescent="0.25">
      <c r="A328" s="15" t="s">
        <v>329</v>
      </c>
      <c r="B328" s="11" t="s">
        <v>120</v>
      </c>
      <c r="C328" s="11" t="s">
        <v>330</v>
      </c>
      <c r="D328" s="10" t="s">
        <v>0</v>
      </c>
      <c r="E328" s="10" t="s">
        <v>0</v>
      </c>
      <c r="F328" s="16">
        <f t="shared" si="119"/>
        <v>347864600</v>
      </c>
    </row>
    <row r="329" spans="1:6" ht="43.35" customHeight="1" x14ac:dyDescent="0.25">
      <c r="A329" s="15" t="s">
        <v>331</v>
      </c>
      <c r="B329" s="11" t="s">
        <v>120</v>
      </c>
      <c r="C329" s="11" t="s">
        <v>330</v>
      </c>
      <c r="D329" s="11" t="s">
        <v>332</v>
      </c>
      <c r="E329" s="10" t="s">
        <v>0</v>
      </c>
      <c r="F329" s="16">
        <f t="shared" si="119"/>
        <v>347864600</v>
      </c>
    </row>
    <row r="330" spans="1:6" ht="28.95" customHeight="1" x14ac:dyDescent="0.25">
      <c r="A330" s="15" t="s">
        <v>333</v>
      </c>
      <c r="B330" s="11" t="s">
        <v>120</v>
      </c>
      <c r="C330" s="11" t="s">
        <v>330</v>
      </c>
      <c r="D330" s="11" t="s">
        <v>334</v>
      </c>
      <c r="E330" s="10" t="s">
        <v>0</v>
      </c>
      <c r="F330" s="16">
        <f t="shared" ref="F330" si="120">F331+F335</f>
        <v>347864600</v>
      </c>
    </row>
    <row r="331" spans="1:6" ht="159.44999999999999" customHeight="1" x14ac:dyDescent="0.25">
      <c r="A331" s="15" t="s">
        <v>335</v>
      </c>
      <c r="B331" s="11" t="s">
        <v>120</v>
      </c>
      <c r="C331" s="11" t="s">
        <v>330</v>
      </c>
      <c r="D331" s="11" t="s">
        <v>336</v>
      </c>
      <c r="E331" s="10" t="s">
        <v>0</v>
      </c>
      <c r="F331" s="16">
        <f t="shared" ref="F331:F333" si="121">F332</f>
        <v>254800000</v>
      </c>
    </row>
    <row r="332" spans="1:6" ht="57.6" customHeight="1" x14ac:dyDescent="0.25">
      <c r="A332" s="15" t="s">
        <v>337</v>
      </c>
      <c r="B332" s="11" t="s">
        <v>120</v>
      </c>
      <c r="C332" s="11" t="s">
        <v>330</v>
      </c>
      <c r="D332" s="11" t="s">
        <v>338</v>
      </c>
      <c r="E332" s="10" t="s">
        <v>0</v>
      </c>
      <c r="F332" s="16">
        <f t="shared" si="121"/>
        <v>254800000</v>
      </c>
    </row>
    <row r="333" spans="1:6" ht="28.95" customHeight="1" x14ac:dyDescent="0.25">
      <c r="A333" s="15" t="s">
        <v>230</v>
      </c>
      <c r="B333" s="11" t="s">
        <v>120</v>
      </c>
      <c r="C333" s="11" t="s">
        <v>330</v>
      </c>
      <c r="D333" s="11" t="s">
        <v>338</v>
      </c>
      <c r="E333" s="11" t="s">
        <v>231</v>
      </c>
      <c r="F333" s="16">
        <f t="shared" si="121"/>
        <v>254800000</v>
      </c>
    </row>
    <row r="334" spans="1:6" ht="14.4" customHeight="1" x14ac:dyDescent="0.25">
      <c r="A334" s="15" t="s">
        <v>242</v>
      </c>
      <c r="B334" s="11" t="s">
        <v>120</v>
      </c>
      <c r="C334" s="11" t="s">
        <v>330</v>
      </c>
      <c r="D334" s="11" t="s">
        <v>338</v>
      </c>
      <c r="E334" s="11" t="s">
        <v>243</v>
      </c>
      <c r="F334" s="16">
        <v>254800000</v>
      </c>
    </row>
    <row r="335" spans="1:6" ht="130.19999999999999" customHeight="1" x14ac:dyDescent="0.25">
      <c r="A335" s="15" t="s">
        <v>339</v>
      </c>
      <c r="B335" s="11" t="s">
        <v>120</v>
      </c>
      <c r="C335" s="11" t="s">
        <v>330</v>
      </c>
      <c r="D335" s="11" t="s">
        <v>340</v>
      </c>
      <c r="E335" s="10" t="s">
        <v>0</v>
      </c>
      <c r="F335" s="16">
        <f t="shared" ref="F335:F337" si="122">F336</f>
        <v>93064600</v>
      </c>
    </row>
    <row r="336" spans="1:6" ht="28.95" customHeight="1" x14ac:dyDescent="0.25">
      <c r="A336" s="15" t="s">
        <v>214</v>
      </c>
      <c r="B336" s="11" t="s">
        <v>120</v>
      </c>
      <c r="C336" s="11" t="s">
        <v>330</v>
      </c>
      <c r="D336" s="11" t="s">
        <v>341</v>
      </c>
      <c r="E336" s="10" t="s">
        <v>0</v>
      </c>
      <c r="F336" s="16">
        <f t="shared" si="122"/>
        <v>93064600</v>
      </c>
    </row>
    <row r="337" spans="1:6" ht="14.4" customHeight="1" x14ac:dyDescent="0.25">
      <c r="A337" s="15" t="s">
        <v>36</v>
      </c>
      <c r="B337" s="11" t="s">
        <v>120</v>
      </c>
      <c r="C337" s="11" t="s">
        <v>330</v>
      </c>
      <c r="D337" s="11" t="s">
        <v>341</v>
      </c>
      <c r="E337" s="11" t="s">
        <v>37</v>
      </c>
      <c r="F337" s="16">
        <f t="shared" si="122"/>
        <v>93064600</v>
      </c>
    </row>
    <row r="338" spans="1:6" ht="57.6" customHeight="1" x14ac:dyDescent="0.25">
      <c r="A338" s="15" t="s">
        <v>216</v>
      </c>
      <c r="B338" s="11" t="s">
        <v>120</v>
      </c>
      <c r="C338" s="11" t="s">
        <v>330</v>
      </c>
      <c r="D338" s="11" t="s">
        <v>341</v>
      </c>
      <c r="E338" s="11" t="s">
        <v>217</v>
      </c>
      <c r="F338" s="16">
        <v>93064600</v>
      </c>
    </row>
    <row r="339" spans="1:6" ht="33" customHeight="1" x14ac:dyDescent="0.25">
      <c r="A339" s="18" t="s">
        <v>1582</v>
      </c>
      <c r="B339" s="9" t="s">
        <v>342</v>
      </c>
      <c r="C339" s="10" t="s">
        <v>0</v>
      </c>
      <c r="D339" s="10" t="s">
        <v>0</v>
      </c>
      <c r="E339" s="10" t="s">
        <v>0</v>
      </c>
      <c r="F339" s="17">
        <f t="shared" ref="F339:F340" si="123">F340</f>
        <v>7237320558.5500002</v>
      </c>
    </row>
    <row r="340" spans="1:6" ht="14.4" customHeight="1" x14ac:dyDescent="0.25">
      <c r="A340" s="15" t="s">
        <v>152</v>
      </c>
      <c r="B340" s="11" t="s">
        <v>342</v>
      </c>
      <c r="C340" s="11" t="s">
        <v>153</v>
      </c>
      <c r="D340" s="10" t="s">
        <v>0</v>
      </c>
      <c r="E340" s="10" t="s">
        <v>0</v>
      </c>
      <c r="F340" s="16">
        <f t="shared" si="123"/>
        <v>7237320558.5500002</v>
      </c>
    </row>
    <row r="341" spans="1:6" ht="14.4" customHeight="1" x14ac:dyDescent="0.25">
      <c r="A341" s="15" t="s">
        <v>343</v>
      </c>
      <c r="B341" s="11" t="s">
        <v>342</v>
      </c>
      <c r="C341" s="11" t="s">
        <v>344</v>
      </c>
      <c r="D341" s="10" t="s">
        <v>0</v>
      </c>
      <c r="E341" s="10" t="s">
        <v>0</v>
      </c>
      <c r="F341" s="16">
        <f t="shared" ref="F341" si="124">F342+F420</f>
        <v>7237320558.5500002</v>
      </c>
    </row>
    <row r="342" spans="1:6" ht="28.95" customHeight="1" x14ac:dyDescent="0.25">
      <c r="A342" s="15" t="s">
        <v>345</v>
      </c>
      <c r="B342" s="11" t="s">
        <v>342</v>
      </c>
      <c r="C342" s="11" t="s">
        <v>344</v>
      </c>
      <c r="D342" s="11" t="s">
        <v>346</v>
      </c>
      <c r="E342" s="10" t="s">
        <v>0</v>
      </c>
      <c r="F342" s="16">
        <f t="shared" ref="F342" si="125">F343+F350+F413</f>
        <v>7237051558.5500002</v>
      </c>
    </row>
    <row r="343" spans="1:6" ht="14.4" customHeight="1" x14ac:dyDescent="0.25">
      <c r="A343" s="15" t="s">
        <v>26</v>
      </c>
      <c r="B343" s="11" t="s">
        <v>342</v>
      </c>
      <c r="C343" s="11" t="s">
        <v>344</v>
      </c>
      <c r="D343" s="11" t="s">
        <v>347</v>
      </c>
      <c r="E343" s="10" t="s">
        <v>0</v>
      </c>
      <c r="F343" s="16">
        <f t="shared" ref="F343" si="126">F344+F346+F348</f>
        <v>31269600</v>
      </c>
    </row>
    <row r="344" spans="1:6" ht="72.599999999999994" customHeight="1" x14ac:dyDescent="0.25">
      <c r="A344" s="15" t="s">
        <v>28</v>
      </c>
      <c r="B344" s="11" t="s">
        <v>342</v>
      </c>
      <c r="C344" s="11" t="s">
        <v>344</v>
      </c>
      <c r="D344" s="11" t="s">
        <v>347</v>
      </c>
      <c r="E344" s="11" t="s">
        <v>29</v>
      </c>
      <c r="F344" s="16">
        <f t="shared" ref="F344" si="127">F345</f>
        <v>29265300</v>
      </c>
    </row>
    <row r="345" spans="1:6" ht="28.95" customHeight="1" x14ac:dyDescent="0.25">
      <c r="A345" s="15" t="s">
        <v>30</v>
      </c>
      <c r="B345" s="11" t="s">
        <v>342</v>
      </c>
      <c r="C345" s="11" t="s">
        <v>344</v>
      </c>
      <c r="D345" s="11" t="s">
        <v>347</v>
      </c>
      <c r="E345" s="11" t="s">
        <v>31</v>
      </c>
      <c r="F345" s="16">
        <v>29265300</v>
      </c>
    </row>
    <row r="346" spans="1:6" ht="28.95" customHeight="1" x14ac:dyDescent="0.25">
      <c r="A346" s="15" t="s">
        <v>32</v>
      </c>
      <c r="B346" s="11" t="s">
        <v>342</v>
      </c>
      <c r="C346" s="11" t="s">
        <v>344</v>
      </c>
      <c r="D346" s="11" t="s">
        <v>347</v>
      </c>
      <c r="E346" s="11" t="s">
        <v>33</v>
      </c>
      <c r="F346" s="16">
        <f t="shared" ref="F346" si="128">F347</f>
        <v>2000700</v>
      </c>
    </row>
    <row r="347" spans="1:6" ht="28.95" customHeight="1" x14ac:dyDescent="0.25">
      <c r="A347" s="15" t="s">
        <v>34</v>
      </c>
      <c r="B347" s="11" t="s">
        <v>342</v>
      </c>
      <c r="C347" s="11" t="s">
        <v>344</v>
      </c>
      <c r="D347" s="11" t="s">
        <v>347</v>
      </c>
      <c r="E347" s="11" t="s">
        <v>35</v>
      </c>
      <c r="F347" s="16">
        <v>2000700</v>
      </c>
    </row>
    <row r="348" spans="1:6" ht="14.4" customHeight="1" x14ac:dyDescent="0.25">
      <c r="A348" s="15" t="s">
        <v>36</v>
      </c>
      <c r="B348" s="11" t="s">
        <v>342</v>
      </c>
      <c r="C348" s="11" t="s">
        <v>344</v>
      </c>
      <c r="D348" s="11" t="s">
        <v>347</v>
      </c>
      <c r="E348" s="11" t="s">
        <v>37</v>
      </c>
      <c r="F348" s="16">
        <f t="shared" ref="F348" si="129">F349</f>
        <v>3600</v>
      </c>
    </row>
    <row r="349" spans="1:6" ht="14.4" customHeight="1" x14ac:dyDescent="0.25">
      <c r="A349" s="15" t="s">
        <v>38</v>
      </c>
      <c r="B349" s="11" t="s">
        <v>342</v>
      </c>
      <c r="C349" s="11" t="s">
        <v>344</v>
      </c>
      <c r="D349" s="11" t="s">
        <v>347</v>
      </c>
      <c r="E349" s="11" t="s">
        <v>39</v>
      </c>
      <c r="F349" s="16">
        <v>3600</v>
      </c>
    </row>
    <row r="350" spans="1:6" ht="28.95" customHeight="1" x14ac:dyDescent="0.25">
      <c r="A350" s="15" t="s">
        <v>348</v>
      </c>
      <c r="B350" s="11" t="s">
        <v>342</v>
      </c>
      <c r="C350" s="11" t="s">
        <v>344</v>
      </c>
      <c r="D350" s="11" t="s">
        <v>349</v>
      </c>
      <c r="E350" s="10" t="s">
        <v>0</v>
      </c>
      <c r="F350" s="16">
        <f t="shared" ref="F350" si="130">F351+F358+F377+F384+F388+F392+F399+F409</f>
        <v>6985257688.8500004</v>
      </c>
    </row>
    <row r="351" spans="1:6" ht="28.95" customHeight="1" x14ac:dyDescent="0.25">
      <c r="A351" s="15" t="s">
        <v>127</v>
      </c>
      <c r="B351" s="11" t="s">
        <v>342</v>
      </c>
      <c r="C351" s="11" t="s">
        <v>344</v>
      </c>
      <c r="D351" s="11" t="s">
        <v>350</v>
      </c>
      <c r="E351" s="10" t="s">
        <v>0</v>
      </c>
      <c r="F351" s="16">
        <f t="shared" ref="F351" si="131">F352+F354+F356</f>
        <v>110694731</v>
      </c>
    </row>
    <row r="352" spans="1:6" ht="72.599999999999994" customHeight="1" x14ac:dyDescent="0.25">
      <c r="A352" s="15" t="s">
        <v>28</v>
      </c>
      <c r="B352" s="11" t="s">
        <v>342</v>
      </c>
      <c r="C352" s="11" t="s">
        <v>344</v>
      </c>
      <c r="D352" s="11" t="s">
        <v>350</v>
      </c>
      <c r="E352" s="11" t="s">
        <v>29</v>
      </c>
      <c r="F352" s="16">
        <f t="shared" ref="F352" si="132">F353</f>
        <v>81179213</v>
      </c>
    </row>
    <row r="353" spans="1:6" ht="14.4" customHeight="1" x14ac:dyDescent="0.25">
      <c r="A353" s="15" t="s">
        <v>129</v>
      </c>
      <c r="B353" s="11" t="s">
        <v>342</v>
      </c>
      <c r="C353" s="11" t="s">
        <v>344</v>
      </c>
      <c r="D353" s="11" t="s">
        <v>350</v>
      </c>
      <c r="E353" s="11" t="s">
        <v>130</v>
      </c>
      <c r="F353" s="16">
        <v>81179213</v>
      </c>
    </row>
    <row r="354" spans="1:6" ht="28.95" customHeight="1" x14ac:dyDescent="0.25">
      <c r="A354" s="15" t="s">
        <v>32</v>
      </c>
      <c r="B354" s="11" t="s">
        <v>342</v>
      </c>
      <c r="C354" s="11" t="s">
        <v>344</v>
      </c>
      <c r="D354" s="11" t="s">
        <v>350</v>
      </c>
      <c r="E354" s="11" t="s">
        <v>33</v>
      </c>
      <c r="F354" s="16">
        <f t="shared" ref="F354" si="133">F355</f>
        <v>29257518</v>
      </c>
    </row>
    <row r="355" spans="1:6" ht="28.95" customHeight="1" x14ac:dyDescent="0.25">
      <c r="A355" s="15" t="s">
        <v>34</v>
      </c>
      <c r="B355" s="11" t="s">
        <v>342</v>
      </c>
      <c r="C355" s="11" t="s">
        <v>344</v>
      </c>
      <c r="D355" s="11" t="s">
        <v>350</v>
      </c>
      <c r="E355" s="11" t="s">
        <v>35</v>
      </c>
      <c r="F355" s="16">
        <v>29257518</v>
      </c>
    </row>
    <row r="356" spans="1:6" ht="14.4" customHeight="1" x14ac:dyDescent="0.25">
      <c r="A356" s="15" t="s">
        <v>36</v>
      </c>
      <c r="B356" s="11" t="s">
        <v>342</v>
      </c>
      <c r="C356" s="11" t="s">
        <v>344</v>
      </c>
      <c r="D356" s="11" t="s">
        <v>350</v>
      </c>
      <c r="E356" s="11" t="s">
        <v>37</v>
      </c>
      <c r="F356" s="16">
        <f t="shared" ref="F356" si="134">F357</f>
        <v>258000</v>
      </c>
    </row>
    <row r="357" spans="1:6" ht="14.4" customHeight="1" x14ac:dyDescent="0.25">
      <c r="A357" s="15" t="s">
        <v>38</v>
      </c>
      <c r="B357" s="11" t="s">
        <v>342</v>
      </c>
      <c r="C357" s="11" t="s">
        <v>344</v>
      </c>
      <c r="D357" s="11" t="s">
        <v>350</v>
      </c>
      <c r="E357" s="11" t="s">
        <v>39</v>
      </c>
      <c r="F357" s="16">
        <v>258000</v>
      </c>
    </row>
    <row r="358" spans="1:6" ht="72.599999999999994" customHeight="1" x14ac:dyDescent="0.25">
      <c r="A358" s="15" t="s">
        <v>351</v>
      </c>
      <c r="B358" s="11" t="s">
        <v>342</v>
      </c>
      <c r="C358" s="39" t="s">
        <v>344</v>
      </c>
      <c r="D358" s="11" t="s">
        <v>352</v>
      </c>
      <c r="E358" s="42" t="s">
        <v>0</v>
      </c>
      <c r="F358" s="16">
        <f t="shared" ref="F358" si="135">F365+F368+F371+F374+F362+F359</f>
        <v>3416196796.5999999</v>
      </c>
    </row>
    <row r="359" spans="1:6" ht="45.6" customHeight="1" x14ac:dyDescent="0.25">
      <c r="A359" s="28" t="s">
        <v>1672</v>
      </c>
      <c r="B359" s="11" t="s">
        <v>342</v>
      </c>
      <c r="C359" s="39" t="s">
        <v>344</v>
      </c>
      <c r="D359" s="38" t="s">
        <v>1793</v>
      </c>
      <c r="E359" s="42"/>
      <c r="F359" s="16">
        <f t="shared" ref="F359" si="136">F360</f>
        <v>133678360</v>
      </c>
    </row>
    <row r="360" spans="1:6" ht="33" customHeight="1" x14ac:dyDescent="0.25">
      <c r="A360" s="48" t="s">
        <v>230</v>
      </c>
      <c r="B360" s="37" t="s">
        <v>342</v>
      </c>
      <c r="C360" s="40" t="s">
        <v>344</v>
      </c>
      <c r="D360" s="38" t="s">
        <v>1793</v>
      </c>
      <c r="E360" s="43" t="s">
        <v>231</v>
      </c>
      <c r="F360" s="16">
        <f t="shared" ref="F360" si="137">F361</f>
        <v>133678360</v>
      </c>
    </row>
    <row r="361" spans="1:6" ht="22.2" customHeight="1" x14ac:dyDescent="0.25">
      <c r="A361" s="52" t="s">
        <v>242</v>
      </c>
      <c r="B361" s="11" t="s">
        <v>342</v>
      </c>
      <c r="C361" s="11" t="s">
        <v>344</v>
      </c>
      <c r="D361" s="46" t="s">
        <v>1793</v>
      </c>
      <c r="E361" s="43" t="s">
        <v>243</v>
      </c>
      <c r="F361" s="16">
        <v>133678360</v>
      </c>
    </row>
    <row r="362" spans="1:6" ht="86.4" customHeight="1" x14ac:dyDescent="0.25">
      <c r="A362" s="49" t="s">
        <v>1661</v>
      </c>
      <c r="B362" s="34" t="s">
        <v>342</v>
      </c>
      <c r="C362" s="41" t="s">
        <v>344</v>
      </c>
      <c r="D362" s="38" t="s">
        <v>1794</v>
      </c>
      <c r="E362" s="36"/>
      <c r="F362" s="16">
        <f t="shared" ref="F362:F363" si="138">F363</f>
        <v>3039468564.0999999</v>
      </c>
    </row>
    <row r="363" spans="1:6" ht="35.4" customHeight="1" x14ac:dyDescent="0.25">
      <c r="A363" s="29" t="s">
        <v>230</v>
      </c>
      <c r="B363" s="24" t="s">
        <v>342</v>
      </c>
      <c r="C363" s="24" t="s">
        <v>344</v>
      </c>
      <c r="D363" s="38" t="s">
        <v>1794</v>
      </c>
      <c r="E363" s="24" t="s">
        <v>231</v>
      </c>
      <c r="F363" s="16">
        <f t="shared" si="138"/>
        <v>3039468564.0999999</v>
      </c>
    </row>
    <row r="364" spans="1:6" ht="27.6" customHeight="1" x14ac:dyDescent="0.25">
      <c r="A364" s="29" t="s">
        <v>242</v>
      </c>
      <c r="B364" s="24" t="s">
        <v>342</v>
      </c>
      <c r="C364" s="24" t="s">
        <v>344</v>
      </c>
      <c r="D364" s="38" t="s">
        <v>1794</v>
      </c>
      <c r="E364" s="24" t="s">
        <v>243</v>
      </c>
      <c r="F364" s="16">
        <v>3039468564.0999999</v>
      </c>
    </row>
    <row r="365" spans="1:6" ht="43.35" customHeight="1" x14ac:dyDescent="0.25">
      <c r="A365" s="15" t="s">
        <v>353</v>
      </c>
      <c r="B365" s="11" t="s">
        <v>342</v>
      </c>
      <c r="C365" s="11" t="s">
        <v>344</v>
      </c>
      <c r="D365" s="11" t="s">
        <v>354</v>
      </c>
      <c r="E365" s="10" t="s">
        <v>0</v>
      </c>
      <c r="F365" s="16">
        <f t="shared" ref="F365:F366" si="139">F366</f>
        <v>72394138.5</v>
      </c>
    </row>
    <row r="366" spans="1:6" ht="28.95" customHeight="1" x14ac:dyDescent="0.25">
      <c r="A366" s="15" t="s">
        <v>230</v>
      </c>
      <c r="B366" s="11" t="s">
        <v>342</v>
      </c>
      <c r="C366" s="11" t="s">
        <v>344</v>
      </c>
      <c r="D366" s="11" t="s">
        <v>354</v>
      </c>
      <c r="E366" s="11" t="s">
        <v>231</v>
      </c>
      <c r="F366" s="16">
        <f t="shared" si="139"/>
        <v>72394138.5</v>
      </c>
    </row>
    <row r="367" spans="1:6" ht="14.4" customHeight="1" x14ac:dyDescent="0.25">
      <c r="A367" s="15" t="s">
        <v>242</v>
      </c>
      <c r="B367" s="11" t="s">
        <v>342</v>
      </c>
      <c r="C367" s="11" t="s">
        <v>344</v>
      </c>
      <c r="D367" s="11" t="s">
        <v>354</v>
      </c>
      <c r="E367" s="11" t="s">
        <v>243</v>
      </c>
      <c r="F367" s="16">
        <v>72394138.5</v>
      </c>
    </row>
    <row r="368" spans="1:6" ht="28.95" customHeight="1" x14ac:dyDescent="0.25">
      <c r="A368" s="15" t="s">
        <v>355</v>
      </c>
      <c r="B368" s="11" t="s">
        <v>342</v>
      </c>
      <c r="C368" s="11" t="s">
        <v>344</v>
      </c>
      <c r="D368" s="11" t="s">
        <v>356</v>
      </c>
      <c r="E368" s="10" t="s">
        <v>0</v>
      </c>
      <c r="F368" s="16">
        <f t="shared" ref="F368:F369" si="140">F369</f>
        <v>120704100</v>
      </c>
    </row>
    <row r="369" spans="1:6" ht="28.95" customHeight="1" x14ac:dyDescent="0.25">
      <c r="A369" s="15" t="s">
        <v>230</v>
      </c>
      <c r="B369" s="11" t="s">
        <v>342</v>
      </c>
      <c r="C369" s="11" t="s">
        <v>344</v>
      </c>
      <c r="D369" s="11" t="s">
        <v>356</v>
      </c>
      <c r="E369" s="11" t="s">
        <v>231</v>
      </c>
      <c r="F369" s="16">
        <f t="shared" si="140"/>
        <v>120704100</v>
      </c>
    </row>
    <row r="370" spans="1:6" ht="14.4" customHeight="1" x14ac:dyDescent="0.25">
      <c r="A370" s="15" t="s">
        <v>242</v>
      </c>
      <c r="B370" s="11" t="s">
        <v>342</v>
      </c>
      <c r="C370" s="11" t="s">
        <v>344</v>
      </c>
      <c r="D370" s="11" t="s">
        <v>356</v>
      </c>
      <c r="E370" s="11" t="s">
        <v>243</v>
      </c>
      <c r="F370" s="16">
        <v>120704100</v>
      </c>
    </row>
    <row r="371" spans="1:6" ht="57.6" customHeight="1" x14ac:dyDescent="0.25">
      <c r="A371" s="15" t="s">
        <v>357</v>
      </c>
      <c r="B371" s="11" t="s">
        <v>342</v>
      </c>
      <c r="C371" s="11" t="s">
        <v>344</v>
      </c>
      <c r="D371" s="11" t="s">
        <v>358</v>
      </c>
      <c r="E371" s="10" t="s">
        <v>0</v>
      </c>
      <c r="F371" s="16">
        <f t="shared" ref="F371:F372" si="141">F372</f>
        <v>36733455</v>
      </c>
    </row>
    <row r="372" spans="1:6" ht="28.95" customHeight="1" x14ac:dyDescent="0.25">
      <c r="A372" s="15" t="s">
        <v>230</v>
      </c>
      <c r="B372" s="11" t="s">
        <v>342</v>
      </c>
      <c r="C372" s="11" t="s">
        <v>344</v>
      </c>
      <c r="D372" s="11" t="s">
        <v>358</v>
      </c>
      <c r="E372" s="11" t="s">
        <v>231</v>
      </c>
      <c r="F372" s="16">
        <f t="shared" si="141"/>
        <v>36733455</v>
      </c>
    </row>
    <row r="373" spans="1:6" ht="14.4" customHeight="1" x14ac:dyDescent="0.25">
      <c r="A373" s="15" t="s">
        <v>242</v>
      </c>
      <c r="B373" s="11" t="s">
        <v>342</v>
      </c>
      <c r="C373" s="11" t="s">
        <v>344</v>
      </c>
      <c r="D373" s="11" t="s">
        <v>358</v>
      </c>
      <c r="E373" s="11" t="s">
        <v>243</v>
      </c>
      <c r="F373" s="16">
        <v>36733455</v>
      </c>
    </row>
    <row r="374" spans="1:6" ht="57.6" customHeight="1" x14ac:dyDescent="0.25">
      <c r="A374" s="15" t="s">
        <v>359</v>
      </c>
      <c r="B374" s="11" t="s">
        <v>342</v>
      </c>
      <c r="C374" s="11" t="s">
        <v>344</v>
      </c>
      <c r="D374" s="11" t="s">
        <v>360</v>
      </c>
      <c r="E374" s="10" t="s">
        <v>0</v>
      </c>
      <c r="F374" s="16">
        <f t="shared" ref="F374:F375" si="142">F375</f>
        <v>13218179</v>
      </c>
    </row>
    <row r="375" spans="1:6" ht="28.95" customHeight="1" x14ac:dyDescent="0.25">
      <c r="A375" s="15" t="s">
        <v>230</v>
      </c>
      <c r="B375" s="11" t="s">
        <v>342</v>
      </c>
      <c r="C375" s="11" t="s">
        <v>344</v>
      </c>
      <c r="D375" s="11" t="s">
        <v>360</v>
      </c>
      <c r="E375" s="11" t="s">
        <v>231</v>
      </c>
      <c r="F375" s="16">
        <f t="shared" si="142"/>
        <v>13218179</v>
      </c>
    </row>
    <row r="376" spans="1:6" ht="14.4" customHeight="1" x14ac:dyDescent="0.25">
      <c r="A376" s="15" t="s">
        <v>242</v>
      </c>
      <c r="B376" s="11" t="s">
        <v>342</v>
      </c>
      <c r="C376" s="11" t="s">
        <v>344</v>
      </c>
      <c r="D376" s="11" t="s">
        <v>360</v>
      </c>
      <c r="E376" s="11" t="s">
        <v>243</v>
      </c>
      <c r="F376" s="16">
        <v>13218179</v>
      </c>
    </row>
    <row r="377" spans="1:6" ht="57.6" customHeight="1" x14ac:dyDescent="0.25">
      <c r="A377" s="15" t="s">
        <v>361</v>
      </c>
      <c r="B377" s="11" t="s">
        <v>342</v>
      </c>
      <c r="C377" s="11" t="s">
        <v>344</v>
      </c>
      <c r="D377" s="11" t="s">
        <v>362</v>
      </c>
      <c r="E377" s="10" t="s">
        <v>0</v>
      </c>
      <c r="F377" s="16">
        <f t="shared" ref="F377" si="143">F381+F378</f>
        <v>813656660</v>
      </c>
    </row>
    <row r="378" spans="1:6" ht="82.8" customHeight="1" x14ac:dyDescent="0.25">
      <c r="A378" s="29" t="s">
        <v>1661</v>
      </c>
      <c r="B378" s="24" t="s">
        <v>342</v>
      </c>
      <c r="C378" s="24" t="s">
        <v>344</v>
      </c>
      <c r="D378" s="24" t="s">
        <v>1691</v>
      </c>
      <c r="E378" s="24"/>
      <c r="F378" s="16">
        <f t="shared" ref="F378:F379" si="144">F379</f>
        <v>193764890</v>
      </c>
    </row>
    <row r="379" spans="1:6" ht="37.799999999999997" customHeight="1" x14ac:dyDescent="0.25">
      <c r="A379" s="29" t="s">
        <v>32</v>
      </c>
      <c r="B379" s="24" t="s">
        <v>342</v>
      </c>
      <c r="C379" s="24" t="s">
        <v>344</v>
      </c>
      <c r="D379" s="24" t="s">
        <v>1691</v>
      </c>
      <c r="E379" s="24" t="s">
        <v>33</v>
      </c>
      <c r="F379" s="16">
        <f t="shared" si="144"/>
        <v>193764890</v>
      </c>
    </row>
    <row r="380" spans="1:6" ht="37.799999999999997" customHeight="1" x14ac:dyDescent="0.25">
      <c r="A380" s="29" t="s">
        <v>34</v>
      </c>
      <c r="B380" s="24" t="s">
        <v>342</v>
      </c>
      <c r="C380" s="24" t="s">
        <v>344</v>
      </c>
      <c r="D380" s="24" t="s">
        <v>1691</v>
      </c>
      <c r="E380" s="24" t="s">
        <v>35</v>
      </c>
      <c r="F380" s="16">
        <v>193764890</v>
      </c>
    </row>
    <row r="381" spans="1:6" ht="43.35" customHeight="1" x14ac:dyDescent="0.25">
      <c r="A381" s="15" t="s">
        <v>353</v>
      </c>
      <c r="B381" s="11" t="s">
        <v>342</v>
      </c>
      <c r="C381" s="11" t="s">
        <v>344</v>
      </c>
      <c r="D381" s="11" t="s">
        <v>363</v>
      </c>
      <c r="E381" s="10" t="s">
        <v>0</v>
      </c>
      <c r="F381" s="16">
        <f t="shared" ref="F381:F382" si="145">F382</f>
        <v>619891770</v>
      </c>
    </row>
    <row r="382" spans="1:6" ht="28.95" customHeight="1" x14ac:dyDescent="0.25">
      <c r="A382" s="15" t="s">
        <v>32</v>
      </c>
      <c r="B382" s="11" t="s">
        <v>342</v>
      </c>
      <c r="C382" s="11" t="s">
        <v>344</v>
      </c>
      <c r="D382" s="11" t="s">
        <v>363</v>
      </c>
      <c r="E382" s="11" t="s">
        <v>33</v>
      </c>
      <c r="F382" s="16">
        <f t="shared" si="145"/>
        <v>619891770</v>
      </c>
    </row>
    <row r="383" spans="1:6" ht="28.95" customHeight="1" x14ac:dyDescent="0.25">
      <c r="A383" s="15" t="s">
        <v>34</v>
      </c>
      <c r="B383" s="11" t="s">
        <v>342</v>
      </c>
      <c r="C383" s="11" t="s">
        <v>344</v>
      </c>
      <c r="D383" s="11" t="s">
        <v>363</v>
      </c>
      <c r="E383" s="11" t="s">
        <v>35</v>
      </c>
      <c r="F383" s="16">
        <v>619891770</v>
      </c>
    </row>
    <row r="384" spans="1:6" ht="57.6" customHeight="1" x14ac:dyDescent="0.25">
      <c r="A384" s="15" t="s">
        <v>364</v>
      </c>
      <c r="B384" s="11" t="s">
        <v>342</v>
      </c>
      <c r="C384" s="11" t="s">
        <v>344</v>
      </c>
      <c r="D384" s="11" t="s">
        <v>365</v>
      </c>
      <c r="E384" s="10" t="s">
        <v>0</v>
      </c>
      <c r="F384" s="16">
        <f t="shared" ref="F384:F386" si="146">F385</f>
        <v>1661616141.25</v>
      </c>
    </row>
    <row r="385" spans="1:6" ht="43.35" customHeight="1" x14ac:dyDescent="0.25">
      <c r="A385" s="15" t="s">
        <v>353</v>
      </c>
      <c r="B385" s="11" t="s">
        <v>342</v>
      </c>
      <c r="C385" s="11" t="s">
        <v>344</v>
      </c>
      <c r="D385" s="11" t="s">
        <v>366</v>
      </c>
      <c r="E385" s="10" t="s">
        <v>0</v>
      </c>
      <c r="F385" s="16">
        <f t="shared" si="146"/>
        <v>1661616141.25</v>
      </c>
    </row>
    <row r="386" spans="1:6" ht="28.95" customHeight="1" x14ac:dyDescent="0.25">
      <c r="A386" s="15" t="s">
        <v>32</v>
      </c>
      <c r="B386" s="11" t="s">
        <v>342</v>
      </c>
      <c r="C386" s="11" t="s">
        <v>344</v>
      </c>
      <c r="D386" s="11" t="s">
        <v>366</v>
      </c>
      <c r="E386" s="11" t="s">
        <v>33</v>
      </c>
      <c r="F386" s="16">
        <f t="shared" si="146"/>
        <v>1661616141.25</v>
      </c>
    </row>
    <row r="387" spans="1:6" ht="28.95" customHeight="1" x14ac:dyDescent="0.25">
      <c r="A387" s="15" t="s">
        <v>34</v>
      </c>
      <c r="B387" s="11" t="s">
        <v>342</v>
      </c>
      <c r="C387" s="11" t="s">
        <v>344</v>
      </c>
      <c r="D387" s="11" t="s">
        <v>366</v>
      </c>
      <c r="E387" s="11" t="s">
        <v>35</v>
      </c>
      <c r="F387" s="16">
        <v>1661616141.25</v>
      </c>
    </row>
    <row r="388" spans="1:6" ht="28.95" customHeight="1" x14ac:dyDescent="0.25">
      <c r="A388" s="15" t="s">
        <v>367</v>
      </c>
      <c r="B388" s="11" t="s">
        <v>342</v>
      </c>
      <c r="C388" s="11" t="s">
        <v>344</v>
      </c>
      <c r="D388" s="11" t="s">
        <v>368</v>
      </c>
      <c r="E388" s="10" t="s">
        <v>0</v>
      </c>
      <c r="F388" s="16">
        <f t="shared" ref="F388:F390" si="147">F389</f>
        <v>4200000</v>
      </c>
    </row>
    <row r="389" spans="1:6" ht="43.35" customHeight="1" x14ac:dyDescent="0.25">
      <c r="A389" s="15" t="s">
        <v>353</v>
      </c>
      <c r="B389" s="11" t="s">
        <v>342</v>
      </c>
      <c r="C389" s="11" t="s">
        <v>344</v>
      </c>
      <c r="D389" s="11" t="s">
        <v>369</v>
      </c>
      <c r="E389" s="10" t="s">
        <v>0</v>
      </c>
      <c r="F389" s="16">
        <f t="shared" si="147"/>
        <v>4200000</v>
      </c>
    </row>
    <row r="390" spans="1:6" ht="28.95" customHeight="1" x14ac:dyDescent="0.25">
      <c r="A390" s="15" t="s">
        <v>32</v>
      </c>
      <c r="B390" s="11" t="s">
        <v>342</v>
      </c>
      <c r="C390" s="11" t="s">
        <v>344</v>
      </c>
      <c r="D390" s="11" t="s">
        <v>369</v>
      </c>
      <c r="E390" s="11" t="s">
        <v>33</v>
      </c>
      <c r="F390" s="16">
        <f t="shared" si="147"/>
        <v>4200000</v>
      </c>
    </row>
    <row r="391" spans="1:6" ht="28.95" customHeight="1" x14ac:dyDescent="0.25">
      <c r="A391" s="15" t="s">
        <v>34</v>
      </c>
      <c r="B391" s="11" t="s">
        <v>342</v>
      </c>
      <c r="C391" s="11" t="s">
        <v>344</v>
      </c>
      <c r="D391" s="11" t="s">
        <v>369</v>
      </c>
      <c r="E391" s="11" t="s">
        <v>35</v>
      </c>
      <c r="F391" s="16">
        <v>4200000</v>
      </c>
    </row>
    <row r="392" spans="1:6" ht="57.6" customHeight="1" x14ac:dyDescent="0.25">
      <c r="A392" s="15" t="s">
        <v>370</v>
      </c>
      <c r="B392" s="11" t="s">
        <v>342</v>
      </c>
      <c r="C392" s="11" t="s">
        <v>344</v>
      </c>
      <c r="D392" s="11" t="s">
        <v>371</v>
      </c>
      <c r="E392" s="10" t="s">
        <v>0</v>
      </c>
      <c r="F392" s="16">
        <f t="shared" ref="F392" si="148">F396+F393</f>
        <v>654569598</v>
      </c>
    </row>
    <row r="393" spans="1:6" ht="92.4" customHeight="1" x14ac:dyDescent="0.25">
      <c r="A393" s="29" t="s">
        <v>1661</v>
      </c>
      <c r="B393" s="24" t="s">
        <v>342</v>
      </c>
      <c r="C393" s="24" t="s">
        <v>344</v>
      </c>
      <c r="D393" s="24" t="s">
        <v>1692</v>
      </c>
      <c r="E393" s="24"/>
      <c r="F393" s="16">
        <f t="shared" ref="F393:F394" si="149">F394</f>
        <v>199569598</v>
      </c>
    </row>
    <row r="394" spans="1:6" ht="24" customHeight="1" x14ac:dyDescent="0.25">
      <c r="A394" s="29" t="s">
        <v>16</v>
      </c>
      <c r="B394" s="24" t="s">
        <v>342</v>
      </c>
      <c r="C394" s="24" t="s">
        <v>344</v>
      </c>
      <c r="D394" s="24" t="s">
        <v>1692</v>
      </c>
      <c r="E394" s="24" t="s">
        <v>17</v>
      </c>
      <c r="F394" s="16">
        <f t="shared" si="149"/>
        <v>199569598</v>
      </c>
    </row>
    <row r="395" spans="1:6" ht="25.8" customHeight="1" x14ac:dyDescent="0.25">
      <c r="A395" s="29" t="s">
        <v>76</v>
      </c>
      <c r="B395" s="24" t="s">
        <v>342</v>
      </c>
      <c r="C395" s="24" t="s">
        <v>344</v>
      </c>
      <c r="D395" s="24" t="s">
        <v>1692</v>
      </c>
      <c r="E395" s="24" t="s">
        <v>77</v>
      </c>
      <c r="F395" s="16">
        <v>199569598</v>
      </c>
    </row>
    <row r="396" spans="1:6" ht="43.35" customHeight="1" x14ac:dyDescent="0.25">
      <c r="A396" s="15" t="s">
        <v>353</v>
      </c>
      <c r="B396" s="11" t="s">
        <v>342</v>
      </c>
      <c r="C396" s="11" t="s">
        <v>344</v>
      </c>
      <c r="D396" s="11" t="s">
        <v>372</v>
      </c>
      <c r="E396" s="10" t="s">
        <v>0</v>
      </c>
      <c r="F396" s="16">
        <f t="shared" ref="F396:F397" si="150">F397</f>
        <v>455000000</v>
      </c>
    </row>
    <row r="397" spans="1:6" ht="14.4" customHeight="1" x14ac:dyDescent="0.25">
      <c r="A397" s="15" t="s">
        <v>16</v>
      </c>
      <c r="B397" s="11" t="s">
        <v>342</v>
      </c>
      <c r="C397" s="11" t="s">
        <v>344</v>
      </c>
      <c r="D397" s="11" t="s">
        <v>372</v>
      </c>
      <c r="E397" s="11" t="s">
        <v>17</v>
      </c>
      <c r="F397" s="16">
        <f t="shared" si="150"/>
        <v>455000000</v>
      </c>
    </row>
    <row r="398" spans="1:6" ht="14.4" customHeight="1" x14ac:dyDescent="0.25">
      <c r="A398" s="15" t="s">
        <v>188</v>
      </c>
      <c r="B398" s="11" t="s">
        <v>342</v>
      </c>
      <c r="C398" s="11" t="s">
        <v>344</v>
      </c>
      <c r="D398" s="11" t="s">
        <v>372</v>
      </c>
      <c r="E398" s="11" t="s">
        <v>189</v>
      </c>
      <c r="F398" s="16">
        <v>455000000</v>
      </c>
    </row>
    <row r="399" spans="1:6" ht="116.1" customHeight="1" x14ac:dyDescent="0.25">
      <c r="A399" s="15" t="s">
        <v>373</v>
      </c>
      <c r="B399" s="11" t="s">
        <v>342</v>
      </c>
      <c r="C399" s="11" t="s">
        <v>344</v>
      </c>
      <c r="D399" s="11" t="s">
        <v>374</v>
      </c>
      <c r="E399" s="10" t="s">
        <v>0</v>
      </c>
      <c r="F399" s="16">
        <f t="shared" ref="F399" si="151">F403+F406+F400</f>
        <v>314167823</v>
      </c>
    </row>
    <row r="400" spans="1:6" ht="49.2" customHeight="1" x14ac:dyDescent="0.25">
      <c r="A400" s="29" t="s">
        <v>1635</v>
      </c>
      <c r="B400" s="24" t="s">
        <v>342</v>
      </c>
      <c r="C400" s="24" t="s">
        <v>344</v>
      </c>
      <c r="D400" s="24" t="s">
        <v>1636</v>
      </c>
      <c r="E400" s="24"/>
      <c r="F400" s="16">
        <f t="shared" ref="F400:F401" si="152">F401</f>
        <v>151908173</v>
      </c>
    </row>
    <row r="401" spans="1:6" ht="22.2" customHeight="1" x14ac:dyDescent="0.25">
      <c r="A401" s="29" t="s">
        <v>16</v>
      </c>
      <c r="B401" s="24" t="s">
        <v>342</v>
      </c>
      <c r="C401" s="24" t="s">
        <v>344</v>
      </c>
      <c r="D401" s="24" t="s">
        <v>1636</v>
      </c>
      <c r="E401" s="24" t="s">
        <v>17</v>
      </c>
      <c r="F401" s="16">
        <f t="shared" si="152"/>
        <v>151908173</v>
      </c>
    </row>
    <row r="402" spans="1:6" ht="19.8" customHeight="1" x14ac:dyDescent="0.25">
      <c r="A402" s="29" t="s">
        <v>188</v>
      </c>
      <c r="B402" s="24" t="s">
        <v>342</v>
      </c>
      <c r="C402" s="24" t="s">
        <v>344</v>
      </c>
      <c r="D402" s="24" t="s">
        <v>1636</v>
      </c>
      <c r="E402" s="24" t="s">
        <v>189</v>
      </c>
      <c r="F402" s="16">
        <v>151908173</v>
      </c>
    </row>
    <row r="403" spans="1:6" ht="43.35" customHeight="1" x14ac:dyDescent="0.25">
      <c r="A403" s="15" t="s">
        <v>353</v>
      </c>
      <c r="B403" s="11" t="s">
        <v>342</v>
      </c>
      <c r="C403" s="11" t="s">
        <v>344</v>
      </c>
      <c r="D403" s="11" t="s">
        <v>375</v>
      </c>
      <c r="E403" s="10" t="s">
        <v>0</v>
      </c>
      <c r="F403" s="16">
        <f t="shared" ref="F403:F404" si="153">F404</f>
        <v>35358200</v>
      </c>
    </row>
    <row r="404" spans="1:6" ht="14.4" customHeight="1" x14ac:dyDescent="0.25">
      <c r="A404" s="15" t="s">
        <v>16</v>
      </c>
      <c r="B404" s="11" t="s">
        <v>342</v>
      </c>
      <c r="C404" s="11" t="s">
        <v>344</v>
      </c>
      <c r="D404" s="11" t="s">
        <v>375</v>
      </c>
      <c r="E404" s="11" t="s">
        <v>17</v>
      </c>
      <c r="F404" s="16">
        <f t="shared" si="153"/>
        <v>35358200</v>
      </c>
    </row>
    <row r="405" spans="1:6" ht="14.4" customHeight="1" x14ac:dyDescent="0.25">
      <c r="A405" s="15" t="s">
        <v>188</v>
      </c>
      <c r="B405" s="11" t="s">
        <v>342</v>
      </c>
      <c r="C405" s="11" t="s">
        <v>344</v>
      </c>
      <c r="D405" s="11" t="s">
        <v>375</v>
      </c>
      <c r="E405" s="11" t="s">
        <v>189</v>
      </c>
      <c r="F405" s="26">
        <v>35358200</v>
      </c>
    </row>
    <row r="406" spans="1:6" ht="57.6" customHeight="1" x14ac:dyDescent="0.25">
      <c r="A406" s="15" t="s">
        <v>376</v>
      </c>
      <c r="B406" s="11" t="s">
        <v>342</v>
      </c>
      <c r="C406" s="11" t="s">
        <v>344</v>
      </c>
      <c r="D406" s="11" t="s">
        <v>377</v>
      </c>
      <c r="E406" s="10" t="s">
        <v>0</v>
      </c>
      <c r="F406" s="16">
        <f t="shared" ref="F406:F407" si="154">F407</f>
        <v>126901450</v>
      </c>
    </row>
    <row r="407" spans="1:6" ht="14.4" customHeight="1" x14ac:dyDescent="0.25">
      <c r="A407" s="15" t="s">
        <v>16</v>
      </c>
      <c r="B407" s="11" t="s">
        <v>342</v>
      </c>
      <c r="C407" s="11" t="s">
        <v>344</v>
      </c>
      <c r="D407" s="11" t="s">
        <v>377</v>
      </c>
      <c r="E407" s="11" t="s">
        <v>17</v>
      </c>
      <c r="F407" s="16">
        <f t="shared" si="154"/>
        <v>126901450</v>
      </c>
    </row>
    <row r="408" spans="1:6" ht="14.4" customHeight="1" x14ac:dyDescent="0.25">
      <c r="A408" s="15" t="s">
        <v>188</v>
      </c>
      <c r="B408" s="11" t="s">
        <v>342</v>
      </c>
      <c r="C408" s="11" t="s">
        <v>344</v>
      </c>
      <c r="D408" s="11" t="s">
        <v>377</v>
      </c>
      <c r="E408" s="11" t="s">
        <v>189</v>
      </c>
      <c r="F408" s="26">
        <v>126901450</v>
      </c>
    </row>
    <row r="409" spans="1:6" ht="57.6" customHeight="1" x14ac:dyDescent="0.25">
      <c r="A409" s="15" t="s">
        <v>378</v>
      </c>
      <c r="B409" s="11" t="s">
        <v>342</v>
      </c>
      <c r="C409" s="11" t="s">
        <v>344</v>
      </c>
      <c r="D409" s="11" t="s">
        <v>379</v>
      </c>
      <c r="E409" s="10" t="s">
        <v>0</v>
      </c>
      <c r="F409" s="16">
        <f t="shared" ref="F409:F411" si="155">F410</f>
        <v>10155939</v>
      </c>
    </row>
    <row r="410" spans="1:6" ht="43.35" customHeight="1" x14ac:dyDescent="0.25">
      <c r="A410" s="15" t="s">
        <v>353</v>
      </c>
      <c r="B410" s="11" t="s">
        <v>342</v>
      </c>
      <c r="C410" s="11" t="s">
        <v>344</v>
      </c>
      <c r="D410" s="11" t="s">
        <v>380</v>
      </c>
      <c r="E410" s="10" t="s">
        <v>0</v>
      </c>
      <c r="F410" s="16">
        <f t="shared" si="155"/>
        <v>10155939</v>
      </c>
    </row>
    <row r="411" spans="1:6" ht="28.95" customHeight="1" x14ac:dyDescent="0.25">
      <c r="A411" s="15" t="s">
        <v>32</v>
      </c>
      <c r="B411" s="11" t="s">
        <v>342</v>
      </c>
      <c r="C411" s="11" t="s">
        <v>344</v>
      </c>
      <c r="D411" s="11" t="s">
        <v>380</v>
      </c>
      <c r="E411" s="11" t="s">
        <v>33</v>
      </c>
      <c r="F411" s="16">
        <f t="shared" si="155"/>
        <v>10155939</v>
      </c>
    </row>
    <row r="412" spans="1:6" ht="28.95" customHeight="1" x14ac:dyDescent="0.25">
      <c r="A412" s="15" t="s">
        <v>34</v>
      </c>
      <c r="B412" s="11" t="s">
        <v>342</v>
      </c>
      <c r="C412" s="11" t="s">
        <v>344</v>
      </c>
      <c r="D412" s="11" t="s">
        <v>380</v>
      </c>
      <c r="E412" s="11" t="s">
        <v>35</v>
      </c>
      <c r="F412" s="16">
        <v>10155939</v>
      </c>
    </row>
    <row r="413" spans="1:6" ht="28.95" customHeight="1" x14ac:dyDescent="0.25">
      <c r="A413" s="15" t="s">
        <v>381</v>
      </c>
      <c r="B413" s="11" t="s">
        <v>342</v>
      </c>
      <c r="C413" s="11" t="s">
        <v>344</v>
      </c>
      <c r="D413" s="11" t="s">
        <v>382</v>
      </c>
      <c r="E413" s="10" t="s">
        <v>0</v>
      </c>
      <c r="F413" s="16">
        <f t="shared" ref="F413:F414" si="156">F414</f>
        <v>220524269.69999999</v>
      </c>
    </row>
    <row r="414" spans="1:6" ht="57.6" customHeight="1" x14ac:dyDescent="0.25">
      <c r="A414" s="15" t="s">
        <v>383</v>
      </c>
      <c r="B414" s="11" t="s">
        <v>342</v>
      </c>
      <c r="C414" s="11" t="s">
        <v>344</v>
      </c>
      <c r="D414" s="11" t="s">
        <v>384</v>
      </c>
      <c r="E414" s="10" t="s">
        <v>0</v>
      </c>
      <c r="F414" s="16">
        <f t="shared" si="156"/>
        <v>220524269.69999999</v>
      </c>
    </row>
    <row r="415" spans="1:6" ht="43.35" customHeight="1" x14ac:dyDescent="0.25">
      <c r="A415" s="15" t="s">
        <v>385</v>
      </c>
      <c r="B415" s="11" t="s">
        <v>342</v>
      </c>
      <c r="C415" s="11" t="s">
        <v>344</v>
      </c>
      <c r="D415" s="11" t="s">
        <v>386</v>
      </c>
      <c r="E415" s="10" t="s">
        <v>0</v>
      </c>
      <c r="F415" s="16">
        <f t="shared" ref="F415" si="157">F416+F418</f>
        <v>220524269.69999999</v>
      </c>
    </row>
    <row r="416" spans="1:6" ht="28.95" customHeight="1" x14ac:dyDescent="0.25">
      <c r="A416" s="15" t="s">
        <v>32</v>
      </c>
      <c r="B416" s="11" t="s">
        <v>342</v>
      </c>
      <c r="C416" s="11" t="s">
        <v>344</v>
      </c>
      <c r="D416" s="11" t="s">
        <v>386</v>
      </c>
      <c r="E416" s="11" t="s">
        <v>33</v>
      </c>
      <c r="F416" s="16">
        <f t="shared" ref="F416" si="158">F417</f>
        <v>100915091.66</v>
      </c>
    </row>
    <row r="417" spans="1:6" ht="28.95" customHeight="1" x14ac:dyDescent="0.25">
      <c r="A417" s="15" t="s">
        <v>34</v>
      </c>
      <c r="B417" s="11" t="s">
        <v>342</v>
      </c>
      <c r="C417" s="11" t="s">
        <v>344</v>
      </c>
      <c r="D417" s="11" t="s">
        <v>386</v>
      </c>
      <c r="E417" s="11" t="s">
        <v>35</v>
      </c>
      <c r="F417" s="16">
        <v>100915091.66</v>
      </c>
    </row>
    <row r="418" spans="1:6" ht="28.95" customHeight="1" x14ac:dyDescent="0.25">
      <c r="A418" s="15" t="s">
        <v>230</v>
      </c>
      <c r="B418" s="11" t="s">
        <v>342</v>
      </c>
      <c r="C418" s="11" t="s">
        <v>344</v>
      </c>
      <c r="D418" s="11" t="s">
        <v>386</v>
      </c>
      <c r="E418" s="11" t="s">
        <v>231</v>
      </c>
      <c r="F418" s="16">
        <f t="shared" ref="F418" si="159">F419</f>
        <v>119609178.04000001</v>
      </c>
    </row>
    <row r="419" spans="1:6" ht="14.4" customHeight="1" x14ac:dyDescent="0.25">
      <c r="A419" s="15" t="s">
        <v>242</v>
      </c>
      <c r="B419" s="11" t="s">
        <v>342</v>
      </c>
      <c r="C419" s="11" t="s">
        <v>344</v>
      </c>
      <c r="D419" s="11" t="s">
        <v>386</v>
      </c>
      <c r="E419" s="11" t="s">
        <v>243</v>
      </c>
      <c r="F419" s="16">
        <v>119609178.04000001</v>
      </c>
    </row>
    <row r="420" spans="1:6" ht="28.95" customHeight="1" x14ac:dyDescent="0.25">
      <c r="A420" s="15" t="s">
        <v>387</v>
      </c>
      <c r="B420" s="11" t="s">
        <v>342</v>
      </c>
      <c r="C420" s="11" t="s">
        <v>344</v>
      </c>
      <c r="D420" s="11" t="s">
        <v>388</v>
      </c>
      <c r="E420" s="10" t="s">
        <v>0</v>
      </c>
      <c r="F420" s="16">
        <f t="shared" ref="F420:F423" si="160">F421</f>
        <v>269000</v>
      </c>
    </row>
    <row r="421" spans="1:6" ht="14.4" customHeight="1" x14ac:dyDescent="0.25">
      <c r="A421" s="15" t="s">
        <v>389</v>
      </c>
      <c r="B421" s="11" t="s">
        <v>342</v>
      </c>
      <c r="C421" s="11" t="s">
        <v>344</v>
      </c>
      <c r="D421" s="11" t="s">
        <v>390</v>
      </c>
      <c r="E421" s="10" t="s">
        <v>0</v>
      </c>
      <c r="F421" s="16">
        <f t="shared" si="160"/>
        <v>269000</v>
      </c>
    </row>
    <row r="422" spans="1:6" ht="28.95" customHeight="1" x14ac:dyDescent="0.25">
      <c r="A422" s="15" t="s">
        <v>391</v>
      </c>
      <c r="B422" s="11" t="s">
        <v>342</v>
      </c>
      <c r="C422" s="11" t="s">
        <v>344</v>
      </c>
      <c r="D422" s="11" t="s">
        <v>392</v>
      </c>
      <c r="E422" s="10" t="s">
        <v>0</v>
      </c>
      <c r="F422" s="16">
        <f t="shared" si="160"/>
        <v>269000</v>
      </c>
    </row>
    <row r="423" spans="1:6" ht="14.4" customHeight="1" x14ac:dyDescent="0.25">
      <c r="A423" s="15" t="s">
        <v>58</v>
      </c>
      <c r="B423" s="11" t="s">
        <v>342</v>
      </c>
      <c r="C423" s="11" t="s">
        <v>344</v>
      </c>
      <c r="D423" s="11" t="s">
        <v>392</v>
      </c>
      <c r="E423" s="11" t="s">
        <v>59</v>
      </c>
      <c r="F423" s="16">
        <f t="shared" si="160"/>
        <v>269000</v>
      </c>
    </row>
    <row r="424" spans="1:6" ht="14.4" customHeight="1" x14ac:dyDescent="0.25">
      <c r="A424" s="15" t="s">
        <v>393</v>
      </c>
      <c r="B424" s="11" t="s">
        <v>342</v>
      </c>
      <c r="C424" s="11" t="s">
        <v>344</v>
      </c>
      <c r="D424" s="11" t="s">
        <v>392</v>
      </c>
      <c r="E424" s="11" t="s">
        <v>394</v>
      </c>
      <c r="F424" s="16">
        <v>269000</v>
      </c>
    </row>
    <row r="425" spans="1:6" ht="34.950000000000003" customHeight="1" x14ac:dyDescent="0.25">
      <c r="A425" s="18" t="s">
        <v>1583</v>
      </c>
      <c r="B425" s="9" t="s">
        <v>395</v>
      </c>
      <c r="C425" s="10" t="s">
        <v>0</v>
      </c>
      <c r="D425" s="10" t="s">
        <v>0</v>
      </c>
      <c r="E425" s="10" t="s">
        <v>0</v>
      </c>
      <c r="F425" s="17">
        <f t="shared" ref="F425:F429" si="161">F426</f>
        <v>49848700</v>
      </c>
    </row>
    <row r="426" spans="1:6" ht="14.4" customHeight="1" x14ac:dyDescent="0.25">
      <c r="A426" s="15" t="s">
        <v>178</v>
      </c>
      <c r="B426" s="11" t="s">
        <v>395</v>
      </c>
      <c r="C426" s="11" t="s">
        <v>179</v>
      </c>
      <c r="D426" s="10" t="s">
        <v>0</v>
      </c>
      <c r="E426" s="10" t="s">
        <v>0</v>
      </c>
      <c r="F426" s="16">
        <f t="shared" si="161"/>
        <v>49848700</v>
      </c>
    </row>
    <row r="427" spans="1:6" ht="28.95" customHeight="1" x14ac:dyDescent="0.25">
      <c r="A427" s="15" t="s">
        <v>262</v>
      </c>
      <c r="B427" s="11" t="s">
        <v>395</v>
      </c>
      <c r="C427" s="11" t="s">
        <v>263</v>
      </c>
      <c r="D427" s="10" t="s">
        <v>0</v>
      </c>
      <c r="E427" s="10" t="s">
        <v>0</v>
      </c>
      <c r="F427" s="16">
        <f t="shared" si="161"/>
        <v>49848700</v>
      </c>
    </row>
    <row r="428" spans="1:6" ht="57.6" customHeight="1" x14ac:dyDescent="0.25">
      <c r="A428" s="15" t="s">
        <v>156</v>
      </c>
      <c r="B428" s="11" t="s">
        <v>395</v>
      </c>
      <c r="C428" s="11" t="s">
        <v>263</v>
      </c>
      <c r="D428" s="11" t="s">
        <v>157</v>
      </c>
      <c r="E428" s="10" t="s">
        <v>0</v>
      </c>
      <c r="F428" s="16">
        <f t="shared" si="161"/>
        <v>49848700</v>
      </c>
    </row>
    <row r="429" spans="1:6" ht="43.35" customHeight="1" x14ac:dyDescent="0.25">
      <c r="A429" s="15" t="s">
        <v>396</v>
      </c>
      <c r="B429" s="11" t="s">
        <v>395</v>
      </c>
      <c r="C429" s="11" t="s">
        <v>263</v>
      </c>
      <c r="D429" s="11" t="s">
        <v>397</v>
      </c>
      <c r="E429" s="10" t="s">
        <v>0</v>
      </c>
      <c r="F429" s="16">
        <f t="shared" si="161"/>
        <v>49848700</v>
      </c>
    </row>
    <row r="430" spans="1:6" ht="14.4" customHeight="1" x14ac:dyDescent="0.25">
      <c r="A430" s="15" t="s">
        <v>26</v>
      </c>
      <c r="B430" s="11" t="s">
        <v>395</v>
      </c>
      <c r="C430" s="11" t="s">
        <v>263</v>
      </c>
      <c r="D430" s="11" t="s">
        <v>398</v>
      </c>
      <c r="E430" s="10" t="s">
        <v>0</v>
      </c>
      <c r="F430" s="16">
        <f t="shared" ref="F430" si="162">F431+F433+F435</f>
        <v>49848700</v>
      </c>
    </row>
    <row r="431" spans="1:6" ht="72.599999999999994" customHeight="1" x14ac:dyDescent="0.25">
      <c r="A431" s="15" t="s">
        <v>28</v>
      </c>
      <c r="B431" s="11" t="s">
        <v>395</v>
      </c>
      <c r="C431" s="11" t="s">
        <v>263</v>
      </c>
      <c r="D431" s="11" t="s">
        <v>398</v>
      </c>
      <c r="E431" s="11" t="s">
        <v>29</v>
      </c>
      <c r="F431" s="16">
        <f t="shared" ref="F431" si="163">F432</f>
        <v>40201000</v>
      </c>
    </row>
    <row r="432" spans="1:6" ht="28.95" customHeight="1" x14ac:dyDescent="0.25">
      <c r="A432" s="15" t="s">
        <v>30</v>
      </c>
      <c r="B432" s="11" t="s">
        <v>395</v>
      </c>
      <c r="C432" s="11" t="s">
        <v>263</v>
      </c>
      <c r="D432" s="11" t="s">
        <v>398</v>
      </c>
      <c r="E432" s="11" t="s">
        <v>31</v>
      </c>
      <c r="F432" s="16">
        <v>40201000</v>
      </c>
    </row>
    <row r="433" spans="1:6" ht="28.95" customHeight="1" x14ac:dyDescent="0.25">
      <c r="A433" s="15" t="s">
        <v>32</v>
      </c>
      <c r="B433" s="11" t="s">
        <v>395</v>
      </c>
      <c r="C433" s="11" t="s">
        <v>263</v>
      </c>
      <c r="D433" s="11" t="s">
        <v>398</v>
      </c>
      <c r="E433" s="11" t="s">
        <v>33</v>
      </c>
      <c r="F433" s="16">
        <f t="shared" ref="F433" si="164">F434</f>
        <v>9617700</v>
      </c>
    </row>
    <row r="434" spans="1:6" ht="28.95" customHeight="1" x14ac:dyDescent="0.25">
      <c r="A434" s="15" t="s">
        <v>34</v>
      </c>
      <c r="B434" s="11" t="s">
        <v>395</v>
      </c>
      <c r="C434" s="11" t="s">
        <v>263</v>
      </c>
      <c r="D434" s="11" t="s">
        <v>398</v>
      </c>
      <c r="E434" s="11" t="s">
        <v>35</v>
      </c>
      <c r="F434" s="16">
        <v>9617700</v>
      </c>
    </row>
    <row r="435" spans="1:6" ht="14.4" customHeight="1" x14ac:dyDescent="0.25">
      <c r="A435" s="15" t="s">
        <v>36</v>
      </c>
      <c r="B435" s="11" t="s">
        <v>395</v>
      </c>
      <c r="C435" s="11" t="s">
        <v>263</v>
      </c>
      <c r="D435" s="11" t="s">
        <v>398</v>
      </c>
      <c r="E435" s="11" t="s">
        <v>37</v>
      </c>
      <c r="F435" s="16">
        <f t="shared" ref="F435" si="165">F436</f>
        <v>30000</v>
      </c>
    </row>
    <row r="436" spans="1:6" ht="14.4" customHeight="1" x14ac:dyDescent="0.25">
      <c r="A436" s="15" t="s">
        <v>38</v>
      </c>
      <c r="B436" s="11" t="s">
        <v>395</v>
      </c>
      <c r="C436" s="11" t="s">
        <v>263</v>
      </c>
      <c r="D436" s="11" t="s">
        <v>398</v>
      </c>
      <c r="E436" s="11" t="s">
        <v>39</v>
      </c>
      <c r="F436" s="16">
        <v>30000</v>
      </c>
    </row>
    <row r="437" spans="1:6" ht="45" customHeight="1" x14ac:dyDescent="0.25">
      <c r="A437" s="18" t="s">
        <v>1584</v>
      </c>
      <c r="B437" s="9" t="s">
        <v>399</v>
      </c>
      <c r="C437" s="10" t="s">
        <v>0</v>
      </c>
      <c r="D437" s="10" t="s">
        <v>0</v>
      </c>
      <c r="E437" s="10" t="s">
        <v>0</v>
      </c>
      <c r="F437" s="17">
        <f t="shared" ref="F437:F441" si="166">F438</f>
        <v>25478100</v>
      </c>
    </row>
    <row r="438" spans="1:6" ht="14.4" customHeight="1" x14ac:dyDescent="0.25">
      <c r="A438" s="15" t="s">
        <v>152</v>
      </c>
      <c r="B438" s="11" t="s">
        <v>399</v>
      </c>
      <c r="C438" s="11" t="s">
        <v>153</v>
      </c>
      <c r="D438" s="10" t="s">
        <v>0</v>
      </c>
      <c r="E438" s="10" t="s">
        <v>0</v>
      </c>
      <c r="F438" s="16">
        <f t="shared" si="166"/>
        <v>25478100</v>
      </c>
    </row>
    <row r="439" spans="1:6" ht="14.4" customHeight="1" x14ac:dyDescent="0.25">
      <c r="A439" s="15" t="s">
        <v>154</v>
      </c>
      <c r="B439" s="11" t="s">
        <v>399</v>
      </c>
      <c r="C439" s="11" t="s">
        <v>155</v>
      </c>
      <c r="D439" s="10" t="s">
        <v>0</v>
      </c>
      <c r="E439" s="10" t="s">
        <v>0</v>
      </c>
      <c r="F439" s="16">
        <f t="shared" si="166"/>
        <v>25478100</v>
      </c>
    </row>
    <row r="440" spans="1:6" ht="57.6" customHeight="1" x14ac:dyDescent="0.25">
      <c r="A440" s="15" t="s">
        <v>156</v>
      </c>
      <c r="B440" s="11" t="s">
        <v>399</v>
      </c>
      <c r="C440" s="11" t="s">
        <v>155</v>
      </c>
      <c r="D440" s="11" t="s">
        <v>157</v>
      </c>
      <c r="E440" s="10" t="s">
        <v>0</v>
      </c>
      <c r="F440" s="16">
        <f t="shared" si="166"/>
        <v>25478100</v>
      </c>
    </row>
    <row r="441" spans="1:6" ht="43.35" customHeight="1" x14ac:dyDescent="0.25">
      <c r="A441" s="15" t="s">
        <v>400</v>
      </c>
      <c r="B441" s="11" t="s">
        <v>399</v>
      </c>
      <c r="C441" s="11" t="s">
        <v>155</v>
      </c>
      <c r="D441" s="11" t="s">
        <v>401</v>
      </c>
      <c r="E441" s="10" t="s">
        <v>0</v>
      </c>
      <c r="F441" s="16">
        <f t="shared" si="166"/>
        <v>25478100</v>
      </c>
    </row>
    <row r="442" spans="1:6" ht="14.4" customHeight="1" x14ac:dyDescent="0.25">
      <c r="A442" s="15" t="s">
        <v>26</v>
      </c>
      <c r="B442" s="11" t="s">
        <v>399</v>
      </c>
      <c r="C442" s="11" t="s">
        <v>155</v>
      </c>
      <c r="D442" s="11" t="s">
        <v>402</v>
      </c>
      <c r="E442" s="10" t="s">
        <v>0</v>
      </c>
      <c r="F442" s="16">
        <f t="shared" ref="F442" si="167">F443+F445+F447</f>
        <v>25478100</v>
      </c>
    </row>
    <row r="443" spans="1:6" ht="72.599999999999994" customHeight="1" x14ac:dyDescent="0.25">
      <c r="A443" s="15" t="s">
        <v>28</v>
      </c>
      <c r="B443" s="11" t="s">
        <v>399</v>
      </c>
      <c r="C443" s="11" t="s">
        <v>155</v>
      </c>
      <c r="D443" s="11" t="s">
        <v>402</v>
      </c>
      <c r="E443" s="11" t="s">
        <v>29</v>
      </c>
      <c r="F443" s="16">
        <f t="shared" ref="F443" si="168">F444</f>
        <v>23433700</v>
      </c>
    </row>
    <row r="444" spans="1:6" ht="28.95" customHeight="1" x14ac:dyDescent="0.25">
      <c r="A444" s="15" t="s">
        <v>30</v>
      </c>
      <c r="B444" s="11" t="s">
        <v>399</v>
      </c>
      <c r="C444" s="11" t="s">
        <v>155</v>
      </c>
      <c r="D444" s="11" t="s">
        <v>402</v>
      </c>
      <c r="E444" s="11" t="s">
        <v>31</v>
      </c>
      <c r="F444" s="16">
        <v>23433700</v>
      </c>
    </row>
    <row r="445" spans="1:6" ht="28.95" customHeight="1" x14ac:dyDescent="0.25">
      <c r="A445" s="15" t="s">
        <v>32</v>
      </c>
      <c r="B445" s="11" t="s">
        <v>399</v>
      </c>
      <c r="C445" s="11" t="s">
        <v>155</v>
      </c>
      <c r="D445" s="11" t="s">
        <v>402</v>
      </c>
      <c r="E445" s="11" t="s">
        <v>33</v>
      </c>
      <c r="F445" s="16">
        <f t="shared" ref="F445" si="169">F446</f>
        <v>1998400</v>
      </c>
    </row>
    <row r="446" spans="1:6" ht="28.95" customHeight="1" x14ac:dyDescent="0.25">
      <c r="A446" s="15" t="s">
        <v>34</v>
      </c>
      <c r="B446" s="11" t="s">
        <v>399</v>
      </c>
      <c r="C446" s="11" t="s">
        <v>155</v>
      </c>
      <c r="D446" s="11" t="s">
        <v>402</v>
      </c>
      <c r="E446" s="11" t="s">
        <v>35</v>
      </c>
      <c r="F446" s="16">
        <v>1998400</v>
      </c>
    </row>
    <row r="447" spans="1:6" ht="14.4" customHeight="1" x14ac:dyDescent="0.25">
      <c r="A447" s="15" t="s">
        <v>36</v>
      </c>
      <c r="B447" s="11" t="s">
        <v>399</v>
      </c>
      <c r="C447" s="11" t="s">
        <v>155</v>
      </c>
      <c r="D447" s="11" t="s">
        <v>402</v>
      </c>
      <c r="E447" s="11" t="s">
        <v>37</v>
      </c>
      <c r="F447" s="16">
        <f t="shared" ref="F447" si="170">F448</f>
        <v>46000</v>
      </c>
    </row>
    <row r="448" spans="1:6" ht="14.4" customHeight="1" x14ac:dyDescent="0.25">
      <c r="A448" s="15" t="s">
        <v>38</v>
      </c>
      <c r="B448" s="11" t="s">
        <v>399</v>
      </c>
      <c r="C448" s="11" t="s">
        <v>155</v>
      </c>
      <c r="D448" s="11" t="s">
        <v>402</v>
      </c>
      <c r="E448" s="11" t="s">
        <v>39</v>
      </c>
      <c r="F448" s="16">
        <v>46000</v>
      </c>
    </row>
    <row r="449" spans="1:6" ht="33.6" customHeight="1" x14ac:dyDescent="0.25">
      <c r="A449" s="18" t="s">
        <v>1585</v>
      </c>
      <c r="B449" s="9" t="s">
        <v>403</v>
      </c>
      <c r="C449" s="10" t="s">
        <v>0</v>
      </c>
      <c r="D449" s="10" t="s">
        <v>0</v>
      </c>
      <c r="E449" s="10" t="s">
        <v>0</v>
      </c>
      <c r="F449" s="17">
        <f t="shared" ref="F449:F453" si="171">F450</f>
        <v>69236300</v>
      </c>
    </row>
    <row r="450" spans="1:6" ht="14.4" customHeight="1" x14ac:dyDescent="0.25">
      <c r="A450" s="15" t="s">
        <v>6</v>
      </c>
      <c r="B450" s="11" t="s">
        <v>403</v>
      </c>
      <c r="C450" s="11" t="s">
        <v>7</v>
      </c>
      <c r="D450" s="10" t="s">
        <v>0</v>
      </c>
      <c r="E450" s="10" t="s">
        <v>0</v>
      </c>
      <c r="F450" s="16">
        <f t="shared" si="171"/>
        <v>69236300</v>
      </c>
    </row>
    <row r="451" spans="1:6" ht="14.4" customHeight="1" x14ac:dyDescent="0.25">
      <c r="A451" s="15" t="s">
        <v>52</v>
      </c>
      <c r="B451" s="11" t="s">
        <v>403</v>
      </c>
      <c r="C451" s="11" t="s">
        <v>53</v>
      </c>
      <c r="D451" s="10" t="s">
        <v>0</v>
      </c>
      <c r="E451" s="10" t="s">
        <v>0</v>
      </c>
      <c r="F451" s="16">
        <f t="shared" si="171"/>
        <v>69236300</v>
      </c>
    </row>
    <row r="452" spans="1:6" ht="28.95" customHeight="1" x14ac:dyDescent="0.25">
      <c r="A452" s="15" t="s">
        <v>284</v>
      </c>
      <c r="B452" s="11" t="s">
        <v>403</v>
      </c>
      <c r="C452" s="11" t="s">
        <v>53</v>
      </c>
      <c r="D452" s="11" t="s">
        <v>285</v>
      </c>
      <c r="E452" s="10" t="s">
        <v>0</v>
      </c>
      <c r="F452" s="16">
        <f t="shared" si="171"/>
        <v>69236300</v>
      </c>
    </row>
    <row r="453" spans="1:6" ht="28.95" customHeight="1" x14ac:dyDescent="0.25">
      <c r="A453" s="15" t="s">
        <v>404</v>
      </c>
      <c r="B453" s="11" t="s">
        <v>403</v>
      </c>
      <c r="C453" s="11" t="s">
        <v>53</v>
      </c>
      <c r="D453" s="11" t="s">
        <v>405</v>
      </c>
      <c r="E453" s="10" t="s">
        <v>0</v>
      </c>
      <c r="F453" s="16">
        <f t="shared" si="171"/>
        <v>69236300</v>
      </c>
    </row>
    <row r="454" spans="1:6" ht="28.95" customHeight="1" x14ac:dyDescent="0.25">
      <c r="A454" s="15" t="s">
        <v>406</v>
      </c>
      <c r="B454" s="11" t="s">
        <v>403</v>
      </c>
      <c r="C454" s="11" t="s">
        <v>53</v>
      </c>
      <c r="D454" s="11" t="s">
        <v>407</v>
      </c>
      <c r="E454" s="10" t="s">
        <v>0</v>
      </c>
      <c r="F454" s="16">
        <f t="shared" ref="F454" si="172">F455+F462+F469</f>
        <v>69236300</v>
      </c>
    </row>
    <row r="455" spans="1:6" ht="14.4" customHeight="1" x14ac:dyDescent="0.25">
      <c r="A455" s="15" t="s">
        <v>26</v>
      </c>
      <c r="B455" s="11" t="s">
        <v>403</v>
      </c>
      <c r="C455" s="11" t="s">
        <v>53</v>
      </c>
      <c r="D455" s="11" t="s">
        <v>408</v>
      </c>
      <c r="E455" s="10" t="s">
        <v>0</v>
      </c>
      <c r="F455" s="16">
        <f t="shared" ref="F455" si="173">F456+F458+F460</f>
        <v>9579800</v>
      </c>
    </row>
    <row r="456" spans="1:6" ht="72.599999999999994" customHeight="1" x14ac:dyDescent="0.25">
      <c r="A456" s="15" t="s">
        <v>28</v>
      </c>
      <c r="B456" s="11" t="s">
        <v>403</v>
      </c>
      <c r="C456" s="11" t="s">
        <v>53</v>
      </c>
      <c r="D456" s="11" t="s">
        <v>408</v>
      </c>
      <c r="E456" s="11" t="s">
        <v>29</v>
      </c>
      <c r="F456" s="16">
        <f t="shared" ref="F456" si="174">F457</f>
        <v>7825500</v>
      </c>
    </row>
    <row r="457" spans="1:6" ht="28.95" customHeight="1" x14ac:dyDescent="0.25">
      <c r="A457" s="15" t="s">
        <v>30</v>
      </c>
      <c r="B457" s="11" t="s">
        <v>403</v>
      </c>
      <c r="C457" s="11" t="s">
        <v>53</v>
      </c>
      <c r="D457" s="11" t="s">
        <v>408</v>
      </c>
      <c r="E457" s="11" t="s">
        <v>31</v>
      </c>
      <c r="F457" s="16">
        <v>7825500</v>
      </c>
    </row>
    <row r="458" spans="1:6" ht="28.95" customHeight="1" x14ac:dyDescent="0.25">
      <c r="A458" s="15" t="s">
        <v>32</v>
      </c>
      <c r="B458" s="11" t="s">
        <v>403</v>
      </c>
      <c r="C458" s="11" t="s">
        <v>53</v>
      </c>
      <c r="D458" s="11" t="s">
        <v>408</v>
      </c>
      <c r="E458" s="11" t="s">
        <v>33</v>
      </c>
      <c r="F458" s="16">
        <f t="shared" ref="F458" si="175">F459</f>
        <v>1740300</v>
      </c>
    </row>
    <row r="459" spans="1:6" ht="28.95" customHeight="1" x14ac:dyDescent="0.25">
      <c r="A459" s="15" t="s">
        <v>34</v>
      </c>
      <c r="B459" s="11" t="s">
        <v>403</v>
      </c>
      <c r="C459" s="11" t="s">
        <v>53</v>
      </c>
      <c r="D459" s="11" t="s">
        <v>408</v>
      </c>
      <c r="E459" s="11" t="s">
        <v>35</v>
      </c>
      <c r="F459" s="16">
        <v>1740300</v>
      </c>
    </row>
    <row r="460" spans="1:6" ht="14.4" customHeight="1" x14ac:dyDescent="0.25">
      <c r="A460" s="15" t="s">
        <v>36</v>
      </c>
      <c r="B460" s="11" t="s">
        <v>403</v>
      </c>
      <c r="C460" s="11" t="s">
        <v>53</v>
      </c>
      <c r="D460" s="11" t="s">
        <v>408</v>
      </c>
      <c r="E460" s="11" t="s">
        <v>37</v>
      </c>
      <c r="F460" s="16">
        <f t="shared" ref="F460" si="176">F461</f>
        <v>14000</v>
      </c>
    </row>
    <row r="461" spans="1:6" ht="14.4" customHeight="1" x14ac:dyDescent="0.25">
      <c r="A461" s="15" t="s">
        <v>38</v>
      </c>
      <c r="B461" s="11" t="s">
        <v>403</v>
      </c>
      <c r="C461" s="11" t="s">
        <v>53</v>
      </c>
      <c r="D461" s="11" t="s">
        <v>408</v>
      </c>
      <c r="E461" s="11" t="s">
        <v>39</v>
      </c>
      <c r="F461" s="16">
        <v>14000</v>
      </c>
    </row>
    <row r="462" spans="1:6" ht="28.95" customHeight="1" x14ac:dyDescent="0.25">
      <c r="A462" s="15" t="s">
        <v>127</v>
      </c>
      <c r="B462" s="11" t="s">
        <v>403</v>
      </c>
      <c r="C462" s="11" t="s">
        <v>53</v>
      </c>
      <c r="D462" s="11" t="s">
        <v>409</v>
      </c>
      <c r="E462" s="10" t="s">
        <v>0</v>
      </c>
      <c r="F462" s="16">
        <f t="shared" ref="F462" si="177">F463+F465+F467</f>
        <v>43935900</v>
      </c>
    </row>
    <row r="463" spans="1:6" ht="72.599999999999994" customHeight="1" x14ac:dyDescent="0.25">
      <c r="A463" s="15" t="s">
        <v>28</v>
      </c>
      <c r="B463" s="11" t="s">
        <v>403</v>
      </c>
      <c r="C463" s="11" t="s">
        <v>53</v>
      </c>
      <c r="D463" s="11" t="s">
        <v>409</v>
      </c>
      <c r="E463" s="11" t="s">
        <v>29</v>
      </c>
      <c r="F463" s="16">
        <f t="shared" ref="F463" si="178">F464</f>
        <v>29476500</v>
      </c>
    </row>
    <row r="464" spans="1:6" ht="14.4" customHeight="1" x14ac:dyDescent="0.25">
      <c r="A464" s="15" t="s">
        <v>129</v>
      </c>
      <c r="B464" s="11" t="s">
        <v>403</v>
      </c>
      <c r="C464" s="11" t="s">
        <v>53</v>
      </c>
      <c r="D464" s="11" t="s">
        <v>409</v>
      </c>
      <c r="E464" s="11" t="s">
        <v>130</v>
      </c>
      <c r="F464" s="16">
        <v>29476500</v>
      </c>
    </row>
    <row r="465" spans="1:6" ht="28.95" customHeight="1" x14ac:dyDescent="0.25">
      <c r="A465" s="15" t="s">
        <v>32</v>
      </c>
      <c r="B465" s="11" t="s">
        <v>403</v>
      </c>
      <c r="C465" s="11" t="s">
        <v>53</v>
      </c>
      <c r="D465" s="11" t="s">
        <v>409</v>
      </c>
      <c r="E465" s="11" t="s">
        <v>33</v>
      </c>
      <c r="F465" s="16">
        <f t="shared" ref="F465" si="179">F466</f>
        <v>14389400</v>
      </c>
    </row>
    <row r="466" spans="1:6" ht="28.95" customHeight="1" x14ac:dyDescent="0.25">
      <c r="A466" s="15" t="s">
        <v>34</v>
      </c>
      <c r="B466" s="11" t="s">
        <v>403</v>
      </c>
      <c r="C466" s="11" t="s">
        <v>53</v>
      </c>
      <c r="D466" s="11" t="s">
        <v>409</v>
      </c>
      <c r="E466" s="11" t="s">
        <v>35</v>
      </c>
      <c r="F466" s="16">
        <v>14389400</v>
      </c>
    </row>
    <row r="467" spans="1:6" ht="14.4" customHeight="1" x14ac:dyDescent="0.25">
      <c r="A467" s="15" t="s">
        <v>36</v>
      </c>
      <c r="B467" s="11" t="s">
        <v>403</v>
      </c>
      <c r="C467" s="11" t="s">
        <v>53</v>
      </c>
      <c r="D467" s="11" t="s">
        <v>409</v>
      </c>
      <c r="E467" s="11" t="s">
        <v>37</v>
      </c>
      <c r="F467" s="16">
        <f t="shared" ref="F467" si="180">F468</f>
        <v>70000</v>
      </c>
    </row>
    <row r="468" spans="1:6" ht="14.4" customHeight="1" x14ac:dyDescent="0.25">
      <c r="A468" s="15" t="s">
        <v>38</v>
      </c>
      <c r="B468" s="11" t="s">
        <v>403</v>
      </c>
      <c r="C468" s="11" t="s">
        <v>53</v>
      </c>
      <c r="D468" s="11" t="s">
        <v>409</v>
      </c>
      <c r="E468" s="11" t="s">
        <v>39</v>
      </c>
      <c r="F468" s="16">
        <v>70000</v>
      </c>
    </row>
    <row r="469" spans="1:6" ht="14.4" customHeight="1" x14ac:dyDescent="0.25">
      <c r="A469" s="15" t="s">
        <v>410</v>
      </c>
      <c r="B469" s="11" t="s">
        <v>403</v>
      </c>
      <c r="C469" s="11" t="s">
        <v>53</v>
      </c>
      <c r="D469" s="11" t="s">
        <v>411</v>
      </c>
      <c r="E469" s="10" t="s">
        <v>0</v>
      </c>
      <c r="F469" s="16">
        <f t="shared" ref="F469:F470" si="181">F470</f>
        <v>15720600</v>
      </c>
    </row>
    <row r="470" spans="1:6" ht="14.4" customHeight="1" x14ac:dyDescent="0.25">
      <c r="A470" s="15" t="s">
        <v>16</v>
      </c>
      <c r="B470" s="11" t="s">
        <v>403</v>
      </c>
      <c r="C470" s="11" t="s">
        <v>53</v>
      </c>
      <c r="D470" s="11" t="s">
        <v>411</v>
      </c>
      <c r="E470" s="11" t="s">
        <v>17</v>
      </c>
      <c r="F470" s="16">
        <f t="shared" si="181"/>
        <v>15720600</v>
      </c>
    </row>
    <row r="471" spans="1:6" ht="14.4" customHeight="1" x14ac:dyDescent="0.25">
      <c r="A471" s="15" t="s">
        <v>18</v>
      </c>
      <c r="B471" s="11" t="s">
        <v>403</v>
      </c>
      <c r="C471" s="11" t="s">
        <v>53</v>
      </c>
      <c r="D471" s="11" t="s">
        <v>411</v>
      </c>
      <c r="E471" s="11" t="s">
        <v>19</v>
      </c>
      <c r="F471" s="16">
        <v>15720600</v>
      </c>
    </row>
    <row r="472" spans="1:6" ht="52.2" customHeight="1" x14ac:dyDescent="0.25">
      <c r="A472" s="50" t="s">
        <v>1586</v>
      </c>
      <c r="B472" s="9" t="s">
        <v>412</v>
      </c>
      <c r="C472" s="10" t="s">
        <v>0</v>
      </c>
      <c r="D472" s="10" t="s">
        <v>0</v>
      </c>
      <c r="E472" s="10" t="s">
        <v>0</v>
      </c>
      <c r="F472" s="17">
        <f t="shared" ref="F472" si="182">F473</f>
        <v>32444000</v>
      </c>
    </row>
    <row r="473" spans="1:6" ht="14.4" customHeight="1" x14ac:dyDescent="0.25">
      <c r="A473" s="15" t="s">
        <v>6</v>
      </c>
      <c r="B473" s="11" t="s">
        <v>412</v>
      </c>
      <c r="C473" s="11" t="s">
        <v>7</v>
      </c>
      <c r="D473" s="10" t="s">
        <v>0</v>
      </c>
      <c r="E473" s="10" t="s">
        <v>0</v>
      </c>
      <c r="F473" s="16">
        <f t="shared" ref="F473" si="183">F474+F479</f>
        <v>32444000</v>
      </c>
    </row>
    <row r="474" spans="1:6" ht="57.6" customHeight="1" x14ac:dyDescent="0.25">
      <c r="A474" s="15" t="s">
        <v>413</v>
      </c>
      <c r="B474" s="11" t="s">
        <v>412</v>
      </c>
      <c r="C474" s="11" t="s">
        <v>414</v>
      </c>
      <c r="D474" s="10" t="s">
        <v>0</v>
      </c>
      <c r="E474" s="10" t="s">
        <v>0</v>
      </c>
      <c r="F474" s="16">
        <f t="shared" ref="F474:F477" si="184">F475</f>
        <v>2213000</v>
      </c>
    </row>
    <row r="475" spans="1:6" ht="43.35" customHeight="1" x14ac:dyDescent="0.25">
      <c r="A475" s="15" t="s">
        <v>415</v>
      </c>
      <c r="B475" s="11" t="s">
        <v>412</v>
      </c>
      <c r="C475" s="11" t="s">
        <v>414</v>
      </c>
      <c r="D475" s="11" t="s">
        <v>416</v>
      </c>
      <c r="E475" s="10" t="s">
        <v>0</v>
      </c>
      <c r="F475" s="16">
        <f t="shared" si="184"/>
        <v>2213000</v>
      </c>
    </row>
    <row r="476" spans="1:6" ht="14.4" customHeight="1" x14ac:dyDescent="0.25">
      <c r="A476" s="15" t="s">
        <v>417</v>
      </c>
      <c r="B476" s="11" t="s">
        <v>412</v>
      </c>
      <c r="C476" s="11" t="s">
        <v>414</v>
      </c>
      <c r="D476" s="11" t="s">
        <v>418</v>
      </c>
      <c r="E476" s="10" t="s">
        <v>0</v>
      </c>
      <c r="F476" s="16">
        <f t="shared" si="184"/>
        <v>2213000</v>
      </c>
    </row>
    <row r="477" spans="1:6" ht="72.599999999999994" customHeight="1" x14ac:dyDescent="0.25">
      <c r="A477" s="15" t="s">
        <v>28</v>
      </c>
      <c r="B477" s="11" t="s">
        <v>412</v>
      </c>
      <c r="C477" s="11" t="s">
        <v>414</v>
      </c>
      <c r="D477" s="11" t="s">
        <v>418</v>
      </c>
      <c r="E477" s="11" t="s">
        <v>29</v>
      </c>
      <c r="F477" s="16">
        <f t="shared" si="184"/>
        <v>2213000</v>
      </c>
    </row>
    <row r="478" spans="1:6" ht="28.95" customHeight="1" x14ac:dyDescent="0.25">
      <c r="A478" s="15" t="s">
        <v>30</v>
      </c>
      <c r="B478" s="11" t="s">
        <v>412</v>
      </c>
      <c r="C478" s="11" t="s">
        <v>414</v>
      </c>
      <c r="D478" s="11" t="s">
        <v>418</v>
      </c>
      <c r="E478" s="11" t="s">
        <v>31</v>
      </c>
      <c r="F478" s="16">
        <v>2213000</v>
      </c>
    </row>
    <row r="479" spans="1:6" ht="14.4" customHeight="1" x14ac:dyDescent="0.25">
      <c r="A479" s="15" t="s">
        <v>52</v>
      </c>
      <c r="B479" s="11" t="s">
        <v>412</v>
      </c>
      <c r="C479" s="11" t="s">
        <v>53</v>
      </c>
      <c r="D479" s="10" t="s">
        <v>0</v>
      </c>
      <c r="E479" s="10" t="s">
        <v>0</v>
      </c>
      <c r="F479" s="16">
        <f t="shared" ref="F479:F480" si="185">F480</f>
        <v>30231000</v>
      </c>
    </row>
    <row r="480" spans="1:6" ht="43.35" customHeight="1" x14ac:dyDescent="0.25">
      <c r="A480" s="15" t="s">
        <v>415</v>
      </c>
      <c r="B480" s="11" t="s">
        <v>412</v>
      </c>
      <c r="C480" s="11" t="s">
        <v>53</v>
      </c>
      <c r="D480" s="11" t="s">
        <v>416</v>
      </c>
      <c r="E480" s="10" t="s">
        <v>0</v>
      </c>
      <c r="F480" s="16">
        <f t="shared" si="185"/>
        <v>30231000</v>
      </c>
    </row>
    <row r="481" spans="1:6" ht="14.4" customHeight="1" x14ac:dyDescent="0.25">
      <c r="A481" s="15" t="s">
        <v>26</v>
      </c>
      <c r="B481" s="11" t="s">
        <v>412</v>
      </c>
      <c r="C481" s="11" t="s">
        <v>53</v>
      </c>
      <c r="D481" s="11" t="s">
        <v>419</v>
      </c>
      <c r="E481" s="10" t="s">
        <v>0</v>
      </c>
      <c r="F481" s="16">
        <f t="shared" ref="F481" si="186">F482+F484+F486</f>
        <v>30231000</v>
      </c>
    </row>
    <row r="482" spans="1:6" ht="72.599999999999994" customHeight="1" x14ac:dyDescent="0.25">
      <c r="A482" s="15" t="s">
        <v>28</v>
      </c>
      <c r="B482" s="11" t="s">
        <v>412</v>
      </c>
      <c r="C482" s="11" t="s">
        <v>53</v>
      </c>
      <c r="D482" s="11" t="s">
        <v>419</v>
      </c>
      <c r="E482" s="11" t="s">
        <v>29</v>
      </c>
      <c r="F482" s="16">
        <f t="shared" ref="F482" si="187">F483</f>
        <v>17267000</v>
      </c>
    </row>
    <row r="483" spans="1:6" ht="28.95" customHeight="1" x14ac:dyDescent="0.25">
      <c r="A483" s="15" t="s">
        <v>30</v>
      </c>
      <c r="B483" s="11" t="s">
        <v>412</v>
      </c>
      <c r="C483" s="11" t="s">
        <v>53</v>
      </c>
      <c r="D483" s="11" t="s">
        <v>419</v>
      </c>
      <c r="E483" s="11" t="s">
        <v>31</v>
      </c>
      <c r="F483" s="16">
        <v>17267000</v>
      </c>
    </row>
    <row r="484" spans="1:6" ht="28.95" customHeight="1" x14ac:dyDescent="0.25">
      <c r="A484" s="15" t="s">
        <v>32</v>
      </c>
      <c r="B484" s="11" t="s">
        <v>412</v>
      </c>
      <c r="C484" s="11" t="s">
        <v>53</v>
      </c>
      <c r="D484" s="11" t="s">
        <v>419</v>
      </c>
      <c r="E484" s="11" t="s">
        <v>33</v>
      </c>
      <c r="F484" s="16">
        <f t="shared" ref="F484" si="188">F485</f>
        <v>12904000</v>
      </c>
    </row>
    <row r="485" spans="1:6" ht="28.95" customHeight="1" x14ac:dyDescent="0.25">
      <c r="A485" s="15" t="s">
        <v>34</v>
      </c>
      <c r="B485" s="11" t="s">
        <v>412</v>
      </c>
      <c r="C485" s="11" t="s">
        <v>53</v>
      </c>
      <c r="D485" s="11" t="s">
        <v>419</v>
      </c>
      <c r="E485" s="11" t="s">
        <v>35</v>
      </c>
      <c r="F485" s="16">
        <v>12904000</v>
      </c>
    </row>
    <row r="486" spans="1:6" ht="14.4" customHeight="1" x14ac:dyDescent="0.25">
      <c r="A486" s="15" t="s">
        <v>36</v>
      </c>
      <c r="B486" s="11" t="s">
        <v>412</v>
      </c>
      <c r="C486" s="11" t="s">
        <v>53</v>
      </c>
      <c r="D486" s="11" t="s">
        <v>419</v>
      </c>
      <c r="E486" s="11" t="s">
        <v>37</v>
      </c>
      <c r="F486" s="16">
        <f t="shared" ref="F486" si="189">F487</f>
        <v>60000</v>
      </c>
    </row>
    <row r="487" spans="1:6" ht="14.4" customHeight="1" x14ac:dyDescent="0.25">
      <c r="A487" s="15" t="s">
        <v>38</v>
      </c>
      <c r="B487" s="11" t="s">
        <v>412</v>
      </c>
      <c r="C487" s="11" t="s">
        <v>53</v>
      </c>
      <c r="D487" s="11" t="s">
        <v>419</v>
      </c>
      <c r="E487" s="11" t="s">
        <v>39</v>
      </c>
      <c r="F487" s="16">
        <v>60000</v>
      </c>
    </row>
    <row r="488" spans="1:6" ht="59.4" customHeight="1" x14ac:dyDescent="0.25">
      <c r="A488" s="18" t="s">
        <v>1587</v>
      </c>
      <c r="B488" s="9" t="s">
        <v>420</v>
      </c>
      <c r="C488" s="10" t="s">
        <v>0</v>
      </c>
      <c r="D488" s="10" t="s">
        <v>0</v>
      </c>
      <c r="E488" s="10" t="s">
        <v>0</v>
      </c>
      <c r="F488" s="17">
        <f t="shared" ref="F488:F491" si="190">F489</f>
        <v>11860400</v>
      </c>
    </row>
    <row r="489" spans="1:6" ht="14.4" customHeight="1" x14ac:dyDescent="0.25">
      <c r="A489" s="15" t="s">
        <v>152</v>
      </c>
      <c r="B489" s="11" t="s">
        <v>420</v>
      </c>
      <c r="C489" s="11" t="s">
        <v>153</v>
      </c>
      <c r="D489" s="10" t="s">
        <v>0</v>
      </c>
      <c r="E489" s="10" t="s">
        <v>0</v>
      </c>
      <c r="F489" s="16">
        <f t="shared" si="190"/>
        <v>11860400</v>
      </c>
    </row>
    <row r="490" spans="1:6" ht="14.4" customHeight="1" x14ac:dyDescent="0.25">
      <c r="A490" s="15" t="s">
        <v>154</v>
      </c>
      <c r="B490" s="11" t="s">
        <v>420</v>
      </c>
      <c r="C490" s="11" t="s">
        <v>155</v>
      </c>
      <c r="D490" s="10" t="s">
        <v>0</v>
      </c>
      <c r="E490" s="10" t="s">
        <v>0</v>
      </c>
      <c r="F490" s="16">
        <f t="shared" si="190"/>
        <v>11860400</v>
      </c>
    </row>
    <row r="491" spans="1:6" ht="57.6" customHeight="1" x14ac:dyDescent="0.25">
      <c r="A491" s="15" t="s">
        <v>421</v>
      </c>
      <c r="B491" s="11" t="s">
        <v>420</v>
      </c>
      <c r="C491" s="11" t="s">
        <v>155</v>
      </c>
      <c r="D491" s="11" t="s">
        <v>422</v>
      </c>
      <c r="E491" s="10" t="s">
        <v>0</v>
      </c>
      <c r="F491" s="16">
        <f t="shared" si="190"/>
        <v>11860400</v>
      </c>
    </row>
    <row r="492" spans="1:6" ht="14.4" customHeight="1" x14ac:dyDescent="0.25">
      <c r="A492" s="15" t="s">
        <v>26</v>
      </c>
      <c r="B492" s="11" t="s">
        <v>420</v>
      </c>
      <c r="C492" s="11" t="s">
        <v>155</v>
      </c>
      <c r="D492" s="11" t="s">
        <v>423</v>
      </c>
      <c r="E492" s="10" t="s">
        <v>0</v>
      </c>
      <c r="F492" s="16">
        <f t="shared" ref="F492" si="191">F493+F495+F497</f>
        <v>11860400</v>
      </c>
    </row>
    <row r="493" spans="1:6" ht="72.599999999999994" customHeight="1" x14ac:dyDescent="0.25">
      <c r="A493" s="15" t="s">
        <v>28</v>
      </c>
      <c r="B493" s="11" t="s">
        <v>420</v>
      </c>
      <c r="C493" s="11" t="s">
        <v>155</v>
      </c>
      <c r="D493" s="11" t="s">
        <v>423</v>
      </c>
      <c r="E493" s="11" t="s">
        <v>29</v>
      </c>
      <c r="F493" s="16">
        <f t="shared" ref="F493" si="192">F494</f>
        <v>9832500</v>
      </c>
    </row>
    <row r="494" spans="1:6" ht="28.95" customHeight="1" x14ac:dyDescent="0.25">
      <c r="A494" s="15" t="s">
        <v>30</v>
      </c>
      <c r="B494" s="11" t="s">
        <v>420</v>
      </c>
      <c r="C494" s="11" t="s">
        <v>155</v>
      </c>
      <c r="D494" s="11" t="s">
        <v>423</v>
      </c>
      <c r="E494" s="11" t="s">
        <v>31</v>
      </c>
      <c r="F494" s="16">
        <v>9832500</v>
      </c>
    </row>
    <row r="495" spans="1:6" ht="28.95" customHeight="1" x14ac:dyDescent="0.25">
      <c r="A495" s="15" t="s">
        <v>32</v>
      </c>
      <c r="B495" s="11" t="s">
        <v>420</v>
      </c>
      <c r="C495" s="11" t="s">
        <v>155</v>
      </c>
      <c r="D495" s="11" t="s">
        <v>423</v>
      </c>
      <c r="E495" s="11" t="s">
        <v>33</v>
      </c>
      <c r="F495" s="16">
        <f t="shared" ref="F495" si="193">F496</f>
        <v>2009700</v>
      </c>
    </row>
    <row r="496" spans="1:6" ht="28.95" customHeight="1" x14ac:dyDescent="0.25">
      <c r="A496" s="15" t="s">
        <v>34</v>
      </c>
      <c r="B496" s="11" t="s">
        <v>420</v>
      </c>
      <c r="C496" s="11" t="s">
        <v>155</v>
      </c>
      <c r="D496" s="11" t="s">
        <v>423</v>
      </c>
      <c r="E496" s="11" t="s">
        <v>35</v>
      </c>
      <c r="F496" s="16">
        <v>2009700</v>
      </c>
    </row>
    <row r="497" spans="1:6" ht="14.4" customHeight="1" x14ac:dyDescent="0.25">
      <c r="A497" s="15" t="s">
        <v>36</v>
      </c>
      <c r="B497" s="11" t="s">
        <v>420</v>
      </c>
      <c r="C497" s="11" t="s">
        <v>155</v>
      </c>
      <c r="D497" s="11" t="s">
        <v>423</v>
      </c>
      <c r="E497" s="11" t="s">
        <v>37</v>
      </c>
      <c r="F497" s="16">
        <f t="shared" ref="F497" si="194">F498</f>
        <v>18200</v>
      </c>
    </row>
    <row r="498" spans="1:6" ht="14.4" customHeight="1" x14ac:dyDescent="0.25">
      <c r="A498" s="15" t="s">
        <v>38</v>
      </c>
      <c r="B498" s="11" t="s">
        <v>420</v>
      </c>
      <c r="C498" s="11" t="s">
        <v>155</v>
      </c>
      <c r="D498" s="11" t="s">
        <v>423</v>
      </c>
      <c r="E498" s="11" t="s">
        <v>39</v>
      </c>
      <c r="F498" s="16">
        <v>18200</v>
      </c>
    </row>
    <row r="499" spans="1:6" ht="31.2" customHeight="1" x14ac:dyDescent="0.25">
      <c r="A499" s="50" t="s">
        <v>1593</v>
      </c>
      <c r="B499" s="9" t="s">
        <v>424</v>
      </c>
      <c r="C499" s="10" t="s">
        <v>0</v>
      </c>
      <c r="D499" s="10" t="s">
        <v>0</v>
      </c>
      <c r="E499" s="10" t="s">
        <v>0</v>
      </c>
      <c r="F499" s="17">
        <f t="shared" ref="F499" si="195">F500+F546</f>
        <v>346270041.91000003</v>
      </c>
    </row>
    <row r="500" spans="1:6" ht="14.4" customHeight="1" x14ac:dyDescent="0.25">
      <c r="A500" s="15" t="s">
        <v>6</v>
      </c>
      <c r="B500" s="11" t="s">
        <v>424</v>
      </c>
      <c r="C500" s="11" t="s">
        <v>7</v>
      </c>
      <c r="D500" s="10" t="s">
        <v>0</v>
      </c>
      <c r="E500" s="10" t="s">
        <v>0</v>
      </c>
      <c r="F500" s="16">
        <f t="shared" ref="F500" si="196">F501+F521+F529+F506</f>
        <v>322209871.91000003</v>
      </c>
    </row>
    <row r="501" spans="1:6" ht="43.35" customHeight="1" x14ac:dyDescent="0.25">
      <c r="A501" s="15" t="s">
        <v>425</v>
      </c>
      <c r="B501" s="11" t="s">
        <v>424</v>
      </c>
      <c r="C501" s="11" t="s">
        <v>426</v>
      </c>
      <c r="D501" s="10" t="s">
        <v>0</v>
      </c>
      <c r="E501" s="10" t="s">
        <v>0</v>
      </c>
      <c r="F501" s="16">
        <f t="shared" ref="F501:F504" si="197">F502</f>
        <v>4737000</v>
      </c>
    </row>
    <row r="502" spans="1:6" ht="28.95" customHeight="1" x14ac:dyDescent="0.25">
      <c r="A502" s="15" t="s">
        <v>427</v>
      </c>
      <c r="B502" s="11" t="s">
        <v>424</v>
      </c>
      <c r="C502" s="11" t="s">
        <v>426</v>
      </c>
      <c r="D502" s="11" t="s">
        <v>428</v>
      </c>
      <c r="E502" s="10" t="s">
        <v>0</v>
      </c>
      <c r="F502" s="16">
        <f t="shared" si="197"/>
        <v>4737000</v>
      </c>
    </row>
    <row r="503" spans="1:6" ht="28.95" customHeight="1" x14ac:dyDescent="0.25">
      <c r="A503" s="15" t="s">
        <v>429</v>
      </c>
      <c r="B503" s="11" t="s">
        <v>424</v>
      </c>
      <c r="C503" s="11" t="s">
        <v>426</v>
      </c>
      <c r="D503" s="11" t="s">
        <v>430</v>
      </c>
      <c r="E503" s="10" t="s">
        <v>0</v>
      </c>
      <c r="F503" s="16">
        <f t="shared" si="197"/>
        <v>4737000</v>
      </c>
    </row>
    <row r="504" spans="1:6" ht="72.599999999999994" customHeight="1" x14ac:dyDescent="0.25">
      <c r="A504" s="15" t="s">
        <v>28</v>
      </c>
      <c r="B504" s="11" t="s">
        <v>424</v>
      </c>
      <c r="C504" s="11" t="s">
        <v>426</v>
      </c>
      <c r="D504" s="11" t="s">
        <v>430</v>
      </c>
      <c r="E504" s="11" t="s">
        <v>29</v>
      </c>
      <c r="F504" s="16">
        <f t="shared" si="197"/>
        <v>4737000</v>
      </c>
    </row>
    <row r="505" spans="1:6" ht="30" customHeight="1" x14ac:dyDescent="0.25">
      <c r="A505" s="15" t="s">
        <v>30</v>
      </c>
      <c r="B505" s="11" t="s">
        <v>424</v>
      </c>
      <c r="C505" s="11" t="s">
        <v>426</v>
      </c>
      <c r="D505" s="11" t="s">
        <v>430</v>
      </c>
      <c r="E505" s="11" t="s">
        <v>31</v>
      </c>
      <c r="F505" s="16">
        <v>4737000</v>
      </c>
    </row>
    <row r="506" spans="1:6" ht="45.6" customHeight="1" x14ac:dyDescent="0.25">
      <c r="A506" s="29" t="s">
        <v>1034</v>
      </c>
      <c r="B506" s="24" t="s">
        <v>424</v>
      </c>
      <c r="C506" s="24" t="s">
        <v>1035</v>
      </c>
      <c r="D506" s="24"/>
      <c r="E506" s="24"/>
      <c r="F506" s="16">
        <f t="shared" ref="F506" si="198">F507+F514</f>
        <v>1970971.9100000001</v>
      </c>
    </row>
    <row r="507" spans="1:6" ht="28.95" customHeight="1" x14ac:dyDescent="0.25">
      <c r="A507" s="29" t="s">
        <v>1673</v>
      </c>
      <c r="B507" s="24" t="s">
        <v>424</v>
      </c>
      <c r="C507" s="24" t="s">
        <v>1035</v>
      </c>
      <c r="D507" s="24" t="s">
        <v>1679</v>
      </c>
      <c r="E507" s="24"/>
      <c r="F507" s="16">
        <f t="shared" ref="F507:F508" si="199">F508</f>
        <v>978388.02</v>
      </c>
    </row>
    <row r="508" spans="1:6" ht="28.95" customHeight="1" x14ac:dyDescent="0.25">
      <c r="A508" s="29" t="s">
        <v>1674</v>
      </c>
      <c r="B508" s="24" t="s">
        <v>424</v>
      </c>
      <c r="C508" s="24" t="s">
        <v>1035</v>
      </c>
      <c r="D508" s="24" t="s">
        <v>1680</v>
      </c>
      <c r="E508" s="24"/>
      <c r="F508" s="16">
        <f t="shared" si="199"/>
        <v>978388.02</v>
      </c>
    </row>
    <row r="509" spans="1:6" ht="28.95" customHeight="1" x14ac:dyDescent="0.25">
      <c r="A509" s="29" t="s">
        <v>1675</v>
      </c>
      <c r="B509" s="24" t="s">
        <v>424</v>
      </c>
      <c r="C509" s="24" t="s">
        <v>1035</v>
      </c>
      <c r="D509" s="24" t="s">
        <v>1681</v>
      </c>
      <c r="E509" s="24"/>
      <c r="F509" s="16">
        <f t="shared" ref="F509" si="200">F510+F512</f>
        <v>978388.02</v>
      </c>
    </row>
    <row r="510" spans="1:6" ht="28.95" customHeight="1" x14ac:dyDescent="0.25">
      <c r="A510" s="29" t="s">
        <v>28</v>
      </c>
      <c r="B510" s="24" t="s">
        <v>424</v>
      </c>
      <c r="C510" s="24" t="s">
        <v>1035</v>
      </c>
      <c r="D510" s="24" t="s">
        <v>1681</v>
      </c>
      <c r="E510" s="24" t="s">
        <v>29</v>
      </c>
      <c r="F510" s="16">
        <f t="shared" ref="F510" si="201">F511</f>
        <v>897078</v>
      </c>
    </row>
    <row r="511" spans="1:6" ht="28.95" customHeight="1" x14ac:dyDescent="0.25">
      <c r="A511" s="29" t="s">
        <v>30</v>
      </c>
      <c r="B511" s="24" t="s">
        <v>424</v>
      </c>
      <c r="C511" s="24" t="s">
        <v>1035</v>
      </c>
      <c r="D511" s="24" t="s">
        <v>1681</v>
      </c>
      <c r="E511" s="24" t="s">
        <v>31</v>
      </c>
      <c r="F511" s="16">
        <v>897078</v>
      </c>
    </row>
    <row r="512" spans="1:6" ht="28.95" customHeight="1" x14ac:dyDescent="0.25">
      <c r="A512" s="29" t="s">
        <v>32</v>
      </c>
      <c r="B512" s="24" t="s">
        <v>424</v>
      </c>
      <c r="C512" s="24" t="s">
        <v>1035</v>
      </c>
      <c r="D512" s="24" t="s">
        <v>1681</v>
      </c>
      <c r="E512" s="24" t="s">
        <v>33</v>
      </c>
      <c r="F512" s="16">
        <f t="shared" ref="F512" si="202">F513</f>
        <v>81310.02</v>
      </c>
    </row>
    <row r="513" spans="1:6" ht="28.95" customHeight="1" x14ac:dyDescent="0.25">
      <c r="A513" s="29" t="s">
        <v>34</v>
      </c>
      <c r="B513" s="24" t="s">
        <v>424</v>
      </c>
      <c r="C513" s="24" t="s">
        <v>1035</v>
      </c>
      <c r="D513" s="24" t="s">
        <v>1681</v>
      </c>
      <c r="E513" s="24" t="s">
        <v>35</v>
      </c>
      <c r="F513" s="16">
        <v>81310.02</v>
      </c>
    </row>
    <row r="514" spans="1:6" ht="28.95" customHeight="1" x14ac:dyDescent="0.25">
      <c r="A514" s="29" t="s">
        <v>1676</v>
      </c>
      <c r="B514" s="24" t="s">
        <v>424</v>
      </c>
      <c r="C514" s="24" t="s">
        <v>1035</v>
      </c>
      <c r="D514" s="24" t="s">
        <v>1682</v>
      </c>
      <c r="E514" s="24"/>
      <c r="F514" s="16">
        <f t="shared" ref="F514:F515" si="203">F515</f>
        <v>992583.89</v>
      </c>
    </row>
    <row r="515" spans="1:6" ht="28.95" customHeight="1" x14ac:dyDescent="0.25">
      <c r="A515" s="29" t="s">
        <v>1677</v>
      </c>
      <c r="B515" s="24" t="s">
        <v>424</v>
      </c>
      <c r="C515" s="24" t="s">
        <v>1035</v>
      </c>
      <c r="D515" s="24" t="s">
        <v>1683</v>
      </c>
      <c r="E515" s="24"/>
      <c r="F515" s="16">
        <f t="shared" si="203"/>
        <v>992583.89</v>
      </c>
    </row>
    <row r="516" spans="1:6" ht="28.95" customHeight="1" x14ac:dyDescent="0.25">
      <c r="A516" s="29" t="s">
        <v>1678</v>
      </c>
      <c r="B516" s="24" t="s">
        <v>424</v>
      </c>
      <c r="C516" s="24" t="s">
        <v>1035</v>
      </c>
      <c r="D516" s="24" t="s">
        <v>1684</v>
      </c>
      <c r="E516" s="24"/>
      <c r="F516" s="16">
        <f t="shared" ref="F516" si="204">F517+F519</f>
        <v>992583.89</v>
      </c>
    </row>
    <row r="517" spans="1:6" ht="69" customHeight="1" x14ac:dyDescent="0.25">
      <c r="A517" s="29" t="s">
        <v>28</v>
      </c>
      <c r="B517" s="24" t="s">
        <v>424</v>
      </c>
      <c r="C517" s="24" t="s">
        <v>1035</v>
      </c>
      <c r="D517" s="24" t="s">
        <v>1684</v>
      </c>
      <c r="E517" s="24" t="s">
        <v>29</v>
      </c>
      <c r="F517" s="16">
        <f t="shared" ref="F517" si="205">F518</f>
        <v>895294.17</v>
      </c>
    </row>
    <row r="518" spans="1:6" ht="28.95" customHeight="1" x14ac:dyDescent="0.25">
      <c r="A518" s="29" t="s">
        <v>30</v>
      </c>
      <c r="B518" s="24" t="s">
        <v>424</v>
      </c>
      <c r="C518" s="24" t="s">
        <v>1035</v>
      </c>
      <c r="D518" s="24" t="s">
        <v>1684</v>
      </c>
      <c r="E518" s="24" t="s">
        <v>31</v>
      </c>
      <c r="F518" s="16">
        <v>895294.17</v>
      </c>
    </row>
    <row r="519" spans="1:6" ht="31.8" customHeight="1" x14ac:dyDescent="0.25">
      <c r="A519" s="29" t="s">
        <v>32</v>
      </c>
      <c r="B519" s="24" t="s">
        <v>424</v>
      </c>
      <c r="C519" s="24" t="s">
        <v>1035</v>
      </c>
      <c r="D519" s="24" t="s">
        <v>1684</v>
      </c>
      <c r="E519" s="24" t="s">
        <v>33</v>
      </c>
      <c r="F519" s="16">
        <f t="shared" ref="F519" si="206">F520</f>
        <v>97289.72</v>
      </c>
    </row>
    <row r="520" spans="1:6" ht="28.95" customHeight="1" x14ac:dyDescent="0.25">
      <c r="A520" s="29" t="s">
        <v>34</v>
      </c>
      <c r="B520" s="24" t="s">
        <v>424</v>
      </c>
      <c r="C520" s="24" t="s">
        <v>1035</v>
      </c>
      <c r="D520" s="24" t="s">
        <v>1684</v>
      </c>
      <c r="E520" s="24" t="s">
        <v>35</v>
      </c>
      <c r="F520" s="16">
        <v>97289.72</v>
      </c>
    </row>
    <row r="521" spans="1:6" ht="57.6" customHeight="1" x14ac:dyDescent="0.25">
      <c r="A521" s="15" t="s">
        <v>413</v>
      </c>
      <c r="B521" s="11" t="s">
        <v>424</v>
      </c>
      <c r="C521" s="11" t="s">
        <v>414</v>
      </c>
      <c r="D521" s="10" t="s">
        <v>0</v>
      </c>
      <c r="E521" s="10" t="s">
        <v>0</v>
      </c>
      <c r="F521" s="16">
        <f t="shared" ref="F521" si="207">F522</f>
        <v>128519500</v>
      </c>
    </row>
    <row r="522" spans="1:6" ht="28.95" customHeight="1" x14ac:dyDescent="0.25">
      <c r="A522" s="15" t="s">
        <v>427</v>
      </c>
      <c r="B522" s="11" t="s">
        <v>424</v>
      </c>
      <c r="C522" s="11" t="s">
        <v>414</v>
      </c>
      <c r="D522" s="11" t="s">
        <v>428</v>
      </c>
      <c r="E522" s="10" t="s">
        <v>0</v>
      </c>
      <c r="F522" s="16">
        <f t="shared" ref="F522" si="208">F523+F526</f>
        <v>128519500</v>
      </c>
    </row>
    <row r="523" spans="1:6" ht="14.4" customHeight="1" x14ac:dyDescent="0.25">
      <c r="A523" s="15" t="s">
        <v>26</v>
      </c>
      <c r="B523" s="11" t="s">
        <v>424</v>
      </c>
      <c r="C523" s="11" t="s">
        <v>414</v>
      </c>
      <c r="D523" s="11" t="s">
        <v>431</v>
      </c>
      <c r="E523" s="10" t="s">
        <v>0</v>
      </c>
      <c r="F523" s="16">
        <f t="shared" ref="F523:F524" si="209">F524</f>
        <v>112313200</v>
      </c>
    </row>
    <row r="524" spans="1:6" ht="72.599999999999994" customHeight="1" x14ac:dyDescent="0.25">
      <c r="A524" s="15" t="s">
        <v>28</v>
      </c>
      <c r="B524" s="11" t="s">
        <v>424</v>
      </c>
      <c r="C524" s="11" t="s">
        <v>414</v>
      </c>
      <c r="D524" s="11" t="s">
        <v>431</v>
      </c>
      <c r="E524" s="11" t="s">
        <v>29</v>
      </c>
      <c r="F524" s="16">
        <f t="shared" si="209"/>
        <v>112313200</v>
      </c>
    </row>
    <row r="525" spans="1:6" ht="28.95" customHeight="1" x14ac:dyDescent="0.25">
      <c r="A525" s="15" t="s">
        <v>30</v>
      </c>
      <c r="B525" s="11" t="s">
        <v>424</v>
      </c>
      <c r="C525" s="11" t="s">
        <v>414</v>
      </c>
      <c r="D525" s="11" t="s">
        <v>431</v>
      </c>
      <c r="E525" s="11" t="s">
        <v>31</v>
      </c>
      <c r="F525" s="16">
        <v>112313200</v>
      </c>
    </row>
    <row r="526" spans="1:6" ht="14.4" customHeight="1" x14ac:dyDescent="0.25">
      <c r="A526" s="15" t="s">
        <v>417</v>
      </c>
      <c r="B526" s="11" t="s">
        <v>424</v>
      </c>
      <c r="C526" s="11" t="s">
        <v>414</v>
      </c>
      <c r="D526" s="11" t="s">
        <v>432</v>
      </c>
      <c r="E526" s="10" t="s">
        <v>0</v>
      </c>
      <c r="F526" s="16">
        <f t="shared" ref="F526:F527" si="210">F527</f>
        <v>16206300</v>
      </c>
    </row>
    <row r="527" spans="1:6" ht="72.599999999999994" customHeight="1" x14ac:dyDescent="0.25">
      <c r="A527" s="15" t="s">
        <v>28</v>
      </c>
      <c r="B527" s="11" t="s">
        <v>424</v>
      </c>
      <c r="C527" s="11" t="s">
        <v>414</v>
      </c>
      <c r="D527" s="11" t="s">
        <v>432</v>
      </c>
      <c r="E527" s="11" t="s">
        <v>29</v>
      </c>
      <c r="F527" s="16">
        <f t="shared" si="210"/>
        <v>16206300</v>
      </c>
    </row>
    <row r="528" spans="1:6" ht="28.95" customHeight="1" x14ac:dyDescent="0.25">
      <c r="A528" s="15" t="s">
        <v>30</v>
      </c>
      <c r="B528" s="11" t="s">
        <v>424</v>
      </c>
      <c r="C528" s="11" t="s">
        <v>414</v>
      </c>
      <c r="D528" s="11" t="s">
        <v>432</v>
      </c>
      <c r="E528" s="11" t="s">
        <v>31</v>
      </c>
      <c r="F528" s="16">
        <v>16206300</v>
      </c>
    </row>
    <row r="529" spans="1:6" ht="14.4" customHeight="1" x14ac:dyDescent="0.25">
      <c r="A529" s="15" t="s">
        <v>52</v>
      </c>
      <c r="B529" s="11" t="s">
        <v>424</v>
      </c>
      <c r="C529" s="11" t="s">
        <v>53</v>
      </c>
      <c r="D529" s="10" t="s">
        <v>0</v>
      </c>
      <c r="E529" s="10" t="s">
        <v>0</v>
      </c>
      <c r="F529" s="16">
        <f t="shared" ref="F529" si="211">F530</f>
        <v>186982400</v>
      </c>
    </row>
    <row r="530" spans="1:6" ht="28.95" customHeight="1" x14ac:dyDescent="0.25">
      <c r="A530" s="15" t="s">
        <v>427</v>
      </c>
      <c r="B530" s="11" t="s">
        <v>424</v>
      </c>
      <c r="C530" s="11" t="s">
        <v>53</v>
      </c>
      <c r="D530" s="11" t="s">
        <v>428</v>
      </c>
      <c r="E530" s="10" t="s">
        <v>0</v>
      </c>
      <c r="F530" s="16">
        <f t="shared" ref="F530" si="212">F531+F536+F539</f>
        <v>186982400</v>
      </c>
    </row>
    <row r="531" spans="1:6" ht="14.4" customHeight="1" x14ac:dyDescent="0.25">
      <c r="A531" s="15" t="s">
        <v>26</v>
      </c>
      <c r="B531" s="11" t="s">
        <v>424</v>
      </c>
      <c r="C531" s="11" t="s">
        <v>53</v>
      </c>
      <c r="D531" s="11" t="s">
        <v>431</v>
      </c>
      <c r="E531" s="10" t="s">
        <v>0</v>
      </c>
      <c r="F531" s="16">
        <f t="shared" ref="F531" si="213">F532+F534</f>
        <v>29827400</v>
      </c>
    </row>
    <row r="532" spans="1:6" ht="72.599999999999994" customHeight="1" x14ac:dyDescent="0.25">
      <c r="A532" s="15" t="s">
        <v>28</v>
      </c>
      <c r="B532" s="11" t="s">
        <v>424</v>
      </c>
      <c r="C532" s="11" t="s">
        <v>53</v>
      </c>
      <c r="D532" s="11" t="s">
        <v>431</v>
      </c>
      <c r="E532" s="11" t="s">
        <v>29</v>
      </c>
      <c r="F532" s="16">
        <f t="shared" ref="F532" si="214">F533</f>
        <v>27390400</v>
      </c>
    </row>
    <row r="533" spans="1:6" ht="28.95" customHeight="1" x14ac:dyDescent="0.25">
      <c r="A533" s="15" t="s">
        <v>30</v>
      </c>
      <c r="B533" s="11" t="s">
        <v>424</v>
      </c>
      <c r="C533" s="11" t="s">
        <v>53</v>
      </c>
      <c r="D533" s="11" t="s">
        <v>431</v>
      </c>
      <c r="E533" s="11" t="s">
        <v>31</v>
      </c>
      <c r="F533" s="16">
        <v>27390400</v>
      </c>
    </row>
    <row r="534" spans="1:6" ht="14.4" customHeight="1" x14ac:dyDescent="0.25">
      <c r="A534" s="15" t="s">
        <v>58</v>
      </c>
      <c r="B534" s="11" t="s">
        <v>424</v>
      </c>
      <c r="C534" s="11" t="s">
        <v>53</v>
      </c>
      <c r="D534" s="11" t="s">
        <v>431</v>
      </c>
      <c r="E534" s="11" t="s">
        <v>59</v>
      </c>
      <c r="F534" s="16">
        <f t="shared" ref="F534" si="215">F535</f>
        <v>2437000</v>
      </c>
    </row>
    <row r="535" spans="1:6" ht="14.4" customHeight="1" x14ac:dyDescent="0.25">
      <c r="A535" s="15" t="s">
        <v>60</v>
      </c>
      <c r="B535" s="11" t="s">
        <v>424</v>
      </c>
      <c r="C535" s="11" t="s">
        <v>53</v>
      </c>
      <c r="D535" s="11" t="s">
        <v>431</v>
      </c>
      <c r="E535" s="11" t="s">
        <v>61</v>
      </c>
      <c r="F535" s="16">
        <v>2437000</v>
      </c>
    </row>
    <row r="536" spans="1:6" ht="28.95" customHeight="1" x14ac:dyDescent="0.25">
      <c r="A536" s="15" t="s">
        <v>433</v>
      </c>
      <c r="B536" s="11" t="s">
        <v>424</v>
      </c>
      <c r="C536" s="11" t="s">
        <v>53</v>
      </c>
      <c r="D536" s="11" t="s">
        <v>434</v>
      </c>
      <c r="E536" s="10" t="s">
        <v>0</v>
      </c>
      <c r="F536" s="16">
        <f t="shared" ref="F536:F537" si="216">F537</f>
        <v>190000</v>
      </c>
    </row>
    <row r="537" spans="1:6" ht="28.95" customHeight="1" x14ac:dyDescent="0.25">
      <c r="A537" s="15" t="s">
        <v>32</v>
      </c>
      <c r="B537" s="11" t="s">
        <v>424</v>
      </c>
      <c r="C537" s="11" t="s">
        <v>53</v>
      </c>
      <c r="D537" s="11" t="s">
        <v>434</v>
      </c>
      <c r="E537" s="11" t="s">
        <v>33</v>
      </c>
      <c r="F537" s="16">
        <f t="shared" si="216"/>
        <v>190000</v>
      </c>
    </row>
    <row r="538" spans="1:6" ht="28.95" customHeight="1" x14ac:dyDescent="0.25">
      <c r="A538" s="15" t="s">
        <v>34</v>
      </c>
      <c r="B538" s="11" t="s">
        <v>424</v>
      </c>
      <c r="C538" s="11" t="s">
        <v>53</v>
      </c>
      <c r="D538" s="11" t="s">
        <v>434</v>
      </c>
      <c r="E538" s="11" t="s">
        <v>35</v>
      </c>
      <c r="F538" s="16">
        <v>190000</v>
      </c>
    </row>
    <row r="539" spans="1:6" ht="28.95" customHeight="1" x14ac:dyDescent="0.25">
      <c r="A539" s="15" t="s">
        <v>127</v>
      </c>
      <c r="B539" s="11" t="s">
        <v>424</v>
      </c>
      <c r="C539" s="11" t="s">
        <v>53</v>
      </c>
      <c r="D539" s="11" t="s">
        <v>435</v>
      </c>
      <c r="E539" s="10" t="s">
        <v>0</v>
      </c>
      <c r="F539" s="16">
        <f t="shared" ref="F539" si="217">F540+F542+F544</f>
        <v>156965000</v>
      </c>
    </row>
    <row r="540" spans="1:6" ht="72.599999999999994" customHeight="1" x14ac:dyDescent="0.25">
      <c r="A540" s="15" t="s">
        <v>28</v>
      </c>
      <c r="B540" s="11" t="s">
        <v>424</v>
      </c>
      <c r="C540" s="11" t="s">
        <v>53</v>
      </c>
      <c r="D540" s="11" t="s">
        <v>435</v>
      </c>
      <c r="E540" s="11" t="s">
        <v>29</v>
      </c>
      <c r="F540" s="16">
        <f t="shared" ref="F540" si="218">F541</f>
        <v>124950000</v>
      </c>
    </row>
    <row r="541" spans="1:6" ht="14.4" customHeight="1" x14ac:dyDescent="0.25">
      <c r="A541" s="15" t="s">
        <v>129</v>
      </c>
      <c r="B541" s="11" t="s">
        <v>424</v>
      </c>
      <c r="C541" s="11" t="s">
        <v>53</v>
      </c>
      <c r="D541" s="11" t="s">
        <v>435</v>
      </c>
      <c r="E541" s="11" t="s">
        <v>130</v>
      </c>
      <c r="F541" s="16">
        <v>124950000</v>
      </c>
    </row>
    <row r="542" spans="1:6" ht="28.95" customHeight="1" x14ac:dyDescent="0.25">
      <c r="A542" s="15" t="s">
        <v>32</v>
      </c>
      <c r="B542" s="11" t="s">
        <v>424</v>
      </c>
      <c r="C542" s="11" t="s">
        <v>53</v>
      </c>
      <c r="D542" s="11" t="s">
        <v>435</v>
      </c>
      <c r="E542" s="11" t="s">
        <v>33</v>
      </c>
      <c r="F542" s="16">
        <f t="shared" ref="F542" si="219">F543</f>
        <v>31705000</v>
      </c>
    </row>
    <row r="543" spans="1:6" ht="28.95" customHeight="1" x14ac:dyDescent="0.25">
      <c r="A543" s="15" t="s">
        <v>34</v>
      </c>
      <c r="B543" s="11" t="s">
        <v>424</v>
      </c>
      <c r="C543" s="11" t="s">
        <v>53</v>
      </c>
      <c r="D543" s="11" t="s">
        <v>435</v>
      </c>
      <c r="E543" s="11" t="s">
        <v>35</v>
      </c>
      <c r="F543" s="16">
        <v>31705000</v>
      </c>
    </row>
    <row r="544" spans="1:6" ht="14.4" customHeight="1" x14ac:dyDescent="0.25">
      <c r="A544" s="15" t="s">
        <v>36</v>
      </c>
      <c r="B544" s="11" t="s">
        <v>424</v>
      </c>
      <c r="C544" s="11" t="s">
        <v>53</v>
      </c>
      <c r="D544" s="11" t="s">
        <v>435</v>
      </c>
      <c r="E544" s="11" t="s">
        <v>37</v>
      </c>
      <c r="F544" s="16">
        <f t="shared" ref="F544" si="220">F545</f>
        <v>310000</v>
      </c>
    </row>
    <row r="545" spans="1:6" ht="14.4" customHeight="1" x14ac:dyDescent="0.25">
      <c r="A545" s="15" t="s">
        <v>38</v>
      </c>
      <c r="B545" s="11" t="s">
        <v>424</v>
      </c>
      <c r="C545" s="11" t="s">
        <v>53</v>
      </c>
      <c r="D545" s="11" t="s">
        <v>435</v>
      </c>
      <c r="E545" s="11" t="s">
        <v>39</v>
      </c>
      <c r="F545" s="16">
        <v>310000</v>
      </c>
    </row>
    <row r="546" spans="1:6" ht="14.4" customHeight="1" x14ac:dyDescent="0.25">
      <c r="A546" s="15" t="s">
        <v>269</v>
      </c>
      <c r="B546" s="11" t="s">
        <v>424</v>
      </c>
      <c r="C546" s="11" t="s">
        <v>270</v>
      </c>
      <c r="D546" s="10" t="s">
        <v>0</v>
      </c>
      <c r="E546" s="10" t="s">
        <v>0</v>
      </c>
      <c r="F546" s="16">
        <f t="shared" ref="F546" si="221">F547</f>
        <v>24060170</v>
      </c>
    </row>
    <row r="547" spans="1:6" ht="28.95" customHeight="1" x14ac:dyDescent="0.25">
      <c r="A547" s="15" t="s">
        <v>436</v>
      </c>
      <c r="B547" s="11" t="s">
        <v>424</v>
      </c>
      <c r="C547" s="11" t="s">
        <v>437</v>
      </c>
      <c r="D547" s="10" t="s">
        <v>0</v>
      </c>
      <c r="E547" s="10" t="s">
        <v>0</v>
      </c>
      <c r="F547" s="16">
        <f t="shared" ref="F547" si="222">F548+F553</f>
        <v>24060170</v>
      </c>
    </row>
    <row r="548" spans="1:6" ht="43.35" customHeight="1" x14ac:dyDescent="0.25">
      <c r="A548" s="15" t="s">
        <v>438</v>
      </c>
      <c r="B548" s="11" t="s">
        <v>424</v>
      </c>
      <c r="C548" s="11" t="s">
        <v>437</v>
      </c>
      <c r="D548" s="11" t="s">
        <v>439</v>
      </c>
      <c r="E548" s="10" t="s">
        <v>0</v>
      </c>
      <c r="F548" s="16">
        <f t="shared" ref="F548:F551" si="223">F549</f>
        <v>2000000</v>
      </c>
    </row>
    <row r="549" spans="1:6" ht="202.65" customHeight="1" x14ac:dyDescent="0.25">
      <c r="A549" s="15" t="s">
        <v>440</v>
      </c>
      <c r="B549" s="11" t="s">
        <v>424</v>
      </c>
      <c r="C549" s="11" t="s">
        <v>437</v>
      </c>
      <c r="D549" s="11" t="s">
        <v>441</v>
      </c>
      <c r="E549" s="10" t="s">
        <v>0</v>
      </c>
      <c r="F549" s="16">
        <f t="shared" si="223"/>
        <v>2000000</v>
      </c>
    </row>
    <row r="550" spans="1:6" ht="14.4" customHeight="1" x14ac:dyDescent="0.25">
      <c r="A550" s="15" t="s">
        <v>442</v>
      </c>
      <c r="B550" s="11" t="s">
        <v>424</v>
      </c>
      <c r="C550" s="11" t="s">
        <v>437</v>
      </c>
      <c r="D550" s="11" t="s">
        <v>443</v>
      </c>
      <c r="E550" s="10" t="s">
        <v>0</v>
      </c>
      <c r="F550" s="16">
        <f t="shared" si="223"/>
        <v>2000000</v>
      </c>
    </row>
    <row r="551" spans="1:6" ht="28.95" customHeight="1" x14ac:dyDescent="0.25">
      <c r="A551" s="15" t="s">
        <v>32</v>
      </c>
      <c r="B551" s="11" t="s">
        <v>424</v>
      </c>
      <c r="C551" s="11" t="s">
        <v>437</v>
      </c>
      <c r="D551" s="11" t="s">
        <v>443</v>
      </c>
      <c r="E551" s="11" t="s">
        <v>33</v>
      </c>
      <c r="F551" s="16">
        <f t="shared" si="223"/>
        <v>2000000</v>
      </c>
    </row>
    <row r="552" spans="1:6" ht="28.95" customHeight="1" x14ac:dyDescent="0.25">
      <c r="A552" s="15" t="s">
        <v>34</v>
      </c>
      <c r="B552" s="11" t="s">
        <v>424</v>
      </c>
      <c r="C552" s="11" t="s">
        <v>437</v>
      </c>
      <c r="D552" s="11" t="s">
        <v>443</v>
      </c>
      <c r="E552" s="11" t="s">
        <v>35</v>
      </c>
      <c r="F552" s="16">
        <v>2000000</v>
      </c>
    </row>
    <row r="553" spans="1:6" ht="28.95" customHeight="1" x14ac:dyDescent="0.25">
      <c r="A553" s="15" t="s">
        <v>427</v>
      </c>
      <c r="B553" s="11" t="s">
        <v>424</v>
      </c>
      <c r="C553" s="11" t="s">
        <v>437</v>
      </c>
      <c r="D553" s="11" t="s">
        <v>428</v>
      </c>
      <c r="E553" s="10" t="s">
        <v>0</v>
      </c>
      <c r="F553" s="16">
        <f t="shared" ref="F553" si="224">F554+F557+F560</f>
        <v>22060170</v>
      </c>
    </row>
    <row r="554" spans="1:6" ht="28.95" customHeight="1" x14ac:dyDescent="0.25">
      <c r="A554" s="15" t="s">
        <v>444</v>
      </c>
      <c r="B554" s="11" t="s">
        <v>424</v>
      </c>
      <c r="C554" s="11" t="s">
        <v>437</v>
      </c>
      <c r="D554" s="11" t="s">
        <v>445</v>
      </c>
      <c r="E554" s="10" t="s">
        <v>0</v>
      </c>
      <c r="F554" s="16">
        <f t="shared" ref="F554:F555" si="225">F555</f>
        <v>1205800</v>
      </c>
    </row>
    <row r="555" spans="1:6" ht="28.95" customHeight="1" x14ac:dyDescent="0.25">
      <c r="A555" s="15" t="s">
        <v>32</v>
      </c>
      <c r="B555" s="11" t="s">
        <v>424</v>
      </c>
      <c r="C555" s="11" t="s">
        <v>437</v>
      </c>
      <c r="D555" s="11" t="s">
        <v>445</v>
      </c>
      <c r="E555" s="11" t="s">
        <v>33</v>
      </c>
      <c r="F555" s="16">
        <f t="shared" si="225"/>
        <v>1205800</v>
      </c>
    </row>
    <row r="556" spans="1:6" ht="28.95" customHeight="1" x14ac:dyDescent="0.25">
      <c r="A556" s="15" t="s">
        <v>34</v>
      </c>
      <c r="B556" s="11" t="s">
        <v>424</v>
      </c>
      <c r="C556" s="11" t="s">
        <v>437</v>
      </c>
      <c r="D556" s="11" t="s">
        <v>445</v>
      </c>
      <c r="E556" s="11" t="s">
        <v>35</v>
      </c>
      <c r="F556" s="16">
        <v>1205800</v>
      </c>
    </row>
    <row r="557" spans="1:6" ht="14.4" customHeight="1" x14ac:dyDescent="0.25">
      <c r="A557" s="15" t="s">
        <v>446</v>
      </c>
      <c r="B557" s="11" t="s">
        <v>424</v>
      </c>
      <c r="C557" s="11" t="s">
        <v>437</v>
      </c>
      <c r="D557" s="11" t="s">
        <v>447</v>
      </c>
      <c r="E557" s="10" t="s">
        <v>0</v>
      </c>
      <c r="F557" s="16">
        <f t="shared" ref="F557:F558" si="226">F558</f>
        <v>20000000</v>
      </c>
    </row>
    <row r="558" spans="1:6" ht="28.95" customHeight="1" x14ac:dyDescent="0.25">
      <c r="A558" s="15" t="s">
        <v>174</v>
      </c>
      <c r="B558" s="11" t="s">
        <v>424</v>
      </c>
      <c r="C558" s="11" t="s">
        <v>437</v>
      </c>
      <c r="D558" s="11" t="s">
        <v>447</v>
      </c>
      <c r="E558" s="11" t="s">
        <v>175</v>
      </c>
      <c r="F558" s="16">
        <f t="shared" si="226"/>
        <v>20000000</v>
      </c>
    </row>
    <row r="559" spans="1:6" ht="14.4" customHeight="1" x14ac:dyDescent="0.25">
      <c r="A559" s="15" t="s">
        <v>448</v>
      </c>
      <c r="B559" s="11" t="s">
        <v>424</v>
      </c>
      <c r="C559" s="11" t="s">
        <v>437</v>
      </c>
      <c r="D559" s="11" t="s">
        <v>447</v>
      </c>
      <c r="E559" s="11" t="s">
        <v>449</v>
      </c>
      <c r="F559" s="16">
        <v>20000000</v>
      </c>
    </row>
    <row r="560" spans="1:6" ht="31.8" customHeight="1" x14ac:dyDescent="0.25">
      <c r="A560" s="28" t="s">
        <v>1686</v>
      </c>
      <c r="B560" s="11" t="s">
        <v>424</v>
      </c>
      <c r="C560" s="11" t="s">
        <v>437</v>
      </c>
      <c r="D560" s="27" t="s">
        <v>1685</v>
      </c>
      <c r="E560" s="31"/>
      <c r="F560" s="16">
        <f t="shared" ref="F560:F561" si="227">F561</f>
        <v>854370</v>
      </c>
    </row>
    <row r="561" spans="1:6" ht="31.2" customHeight="1" x14ac:dyDescent="0.25">
      <c r="A561" s="15" t="s">
        <v>32</v>
      </c>
      <c r="B561" s="11" t="s">
        <v>424</v>
      </c>
      <c r="C561" s="11" t="s">
        <v>437</v>
      </c>
      <c r="D561" s="27" t="s">
        <v>1685</v>
      </c>
      <c r="E561" s="11" t="s">
        <v>33</v>
      </c>
      <c r="F561" s="16">
        <f t="shared" si="227"/>
        <v>854370</v>
      </c>
    </row>
    <row r="562" spans="1:6" ht="28.8" customHeight="1" x14ac:dyDescent="0.25">
      <c r="A562" s="15" t="s">
        <v>34</v>
      </c>
      <c r="B562" s="11" t="s">
        <v>424</v>
      </c>
      <c r="C562" s="11" t="s">
        <v>437</v>
      </c>
      <c r="D562" s="27" t="s">
        <v>1685</v>
      </c>
      <c r="E562" s="11" t="s">
        <v>35</v>
      </c>
      <c r="F562" s="16">
        <v>854370</v>
      </c>
    </row>
    <row r="563" spans="1:6" ht="37.200000000000003" customHeight="1" x14ac:dyDescent="0.25">
      <c r="A563" s="18" t="s">
        <v>1592</v>
      </c>
      <c r="B563" s="9" t="s">
        <v>450</v>
      </c>
      <c r="C563" s="10" t="s">
        <v>0</v>
      </c>
      <c r="D563" s="10" t="s">
        <v>0</v>
      </c>
      <c r="E563" s="10" t="s">
        <v>0</v>
      </c>
      <c r="F563" s="17">
        <f t="shared" ref="F563:F567" si="228">F564</f>
        <v>10450100</v>
      </c>
    </row>
    <row r="564" spans="1:6" ht="14.4" customHeight="1" x14ac:dyDescent="0.25">
      <c r="A564" s="15" t="s">
        <v>6</v>
      </c>
      <c r="B564" s="11" t="s">
        <v>450</v>
      </c>
      <c r="C564" s="11" t="s">
        <v>7</v>
      </c>
      <c r="D564" s="10" t="s">
        <v>0</v>
      </c>
      <c r="E564" s="10" t="s">
        <v>0</v>
      </c>
      <c r="F564" s="16">
        <f t="shared" si="228"/>
        <v>10450100</v>
      </c>
    </row>
    <row r="565" spans="1:6" ht="14.4" customHeight="1" x14ac:dyDescent="0.25">
      <c r="A565" s="15" t="s">
        <v>52</v>
      </c>
      <c r="B565" s="11" t="s">
        <v>450</v>
      </c>
      <c r="C565" s="11" t="s">
        <v>53</v>
      </c>
      <c r="D565" s="10" t="s">
        <v>0</v>
      </c>
      <c r="E565" s="10" t="s">
        <v>0</v>
      </c>
      <c r="F565" s="16">
        <f t="shared" si="228"/>
        <v>10450100</v>
      </c>
    </row>
    <row r="566" spans="1:6" ht="28.95" customHeight="1" x14ac:dyDescent="0.25">
      <c r="A566" s="15" t="s">
        <v>451</v>
      </c>
      <c r="B566" s="11" t="s">
        <v>450</v>
      </c>
      <c r="C566" s="11" t="s">
        <v>53</v>
      </c>
      <c r="D566" s="11" t="s">
        <v>452</v>
      </c>
      <c r="E566" s="10" t="s">
        <v>0</v>
      </c>
      <c r="F566" s="16">
        <f t="shared" si="228"/>
        <v>10450100</v>
      </c>
    </row>
    <row r="567" spans="1:6" ht="43.35" customHeight="1" x14ac:dyDescent="0.25">
      <c r="A567" s="15" t="s">
        <v>453</v>
      </c>
      <c r="B567" s="11" t="s">
        <v>450</v>
      </c>
      <c r="C567" s="11" t="s">
        <v>53</v>
      </c>
      <c r="D567" s="11" t="s">
        <v>454</v>
      </c>
      <c r="E567" s="10" t="s">
        <v>0</v>
      </c>
      <c r="F567" s="16">
        <f t="shared" si="228"/>
        <v>10450100</v>
      </c>
    </row>
    <row r="568" spans="1:6" ht="14.4" customHeight="1" x14ac:dyDescent="0.25">
      <c r="A568" s="15" t="s">
        <v>26</v>
      </c>
      <c r="B568" s="11" t="s">
        <v>450</v>
      </c>
      <c r="C568" s="11" t="s">
        <v>53</v>
      </c>
      <c r="D568" s="11" t="s">
        <v>455</v>
      </c>
      <c r="E568" s="10" t="s">
        <v>0</v>
      </c>
      <c r="F568" s="16">
        <f t="shared" ref="F568" si="229">F569+F571+F573</f>
        <v>10450100</v>
      </c>
    </row>
    <row r="569" spans="1:6" ht="72.599999999999994" customHeight="1" x14ac:dyDescent="0.25">
      <c r="A569" s="15" t="s">
        <v>28</v>
      </c>
      <c r="B569" s="11" t="s">
        <v>450</v>
      </c>
      <c r="C569" s="11" t="s">
        <v>53</v>
      </c>
      <c r="D569" s="11" t="s">
        <v>455</v>
      </c>
      <c r="E569" s="11" t="s">
        <v>29</v>
      </c>
      <c r="F569" s="16">
        <f t="shared" ref="F569" si="230">F570</f>
        <v>9709947</v>
      </c>
    </row>
    <row r="570" spans="1:6" ht="28.95" customHeight="1" x14ac:dyDescent="0.25">
      <c r="A570" s="15" t="s">
        <v>30</v>
      </c>
      <c r="B570" s="11" t="s">
        <v>450</v>
      </c>
      <c r="C570" s="11" t="s">
        <v>53</v>
      </c>
      <c r="D570" s="11" t="s">
        <v>455</v>
      </c>
      <c r="E570" s="11" t="s">
        <v>31</v>
      </c>
      <c r="F570" s="16">
        <v>9709947</v>
      </c>
    </row>
    <row r="571" spans="1:6" ht="28.95" customHeight="1" x14ac:dyDescent="0.25">
      <c r="A571" s="15" t="s">
        <v>32</v>
      </c>
      <c r="B571" s="11" t="s">
        <v>450</v>
      </c>
      <c r="C571" s="11" t="s">
        <v>53</v>
      </c>
      <c r="D571" s="11" t="s">
        <v>455</v>
      </c>
      <c r="E571" s="11" t="s">
        <v>33</v>
      </c>
      <c r="F571" s="16">
        <f t="shared" ref="F571" si="231">F572</f>
        <v>736653</v>
      </c>
    </row>
    <row r="572" spans="1:6" ht="28.95" customHeight="1" x14ac:dyDescent="0.25">
      <c r="A572" s="15" t="s">
        <v>34</v>
      </c>
      <c r="B572" s="11" t="s">
        <v>450</v>
      </c>
      <c r="C572" s="11" t="s">
        <v>53</v>
      </c>
      <c r="D572" s="11" t="s">
        <v>455</v>
      </c>
      <c r="E572" s="11" t="s">
        <v>35</v>
      </c>
      <c r="F572" s="16">
        <v>736653</v>
      </c>
    </row>
    <row r="573" spans="1:6" ht="14.4" customHeight="1" x14ac:dyDescent="0.25">
      <c r="A573" s="15" t="s">
        <v>36</v>
      </c>
      <c r="B573" s="11" t="s">
        <v>450</v>
      </c>
      <c r="C573" s="11" t="s">
        <v>53</v>
      </c>
      <c r="D573" s="11" t="s">
        <v>455</v>
      </c>
      <c r="E573" s="11" t="s">
        <v>37</v>
      </c>
      <c r="F573" s="16">
        <f t="shared" ref="F573" si="232">F574</f>
        <v>3500</v>
      </c>
    </row>
    <row r="574" spans="1:6" ht="14.4" customHeight="1" x14ac:dyDescent="0.25">
      <c r="A574" s="15" t="s">
        <v>38</v>
      </c>
      <c r="B574" s="11" t="s">
        <v>450</v>
      </c>
      <c r="C574" s="11" t="s">
        <v>53</v>
      </c>
      <c r="D574" s="11" t="s">
        <v>455</v>
      </c>
      <c r="E574" s="11" t="s">
        <v>39</v>
      </c>
      <c r="F574" s="16">
        <v>3500</v>
      </c>
    </row>
    <row r="575" spans="1:6" ht="32.4" customHeight="1" x14ac:dyDescent="0.25">
      <c r="A575" s="18" t="s">
        <v>1588</v>
      </c>
      <c r="B575" s="9" t="s">
        <v>456</v>
      </c>
      <c r="C575" s="10" t="s">
        <v>0</v>
      </c>
      <c r="D575" s="10" t="s">
        <v>0</v>
      </c>
      <c r="E575" s="10" t="s">
        <v>0</v>
      </c>
      <c r="F575" s="17">
        <f t="shared" ref="F575:F578" si="233">F576</f>
        <v>49328100</v>
      </c>
    </row>
    <row r="576" spans="1:6" ht="28.95" customHeight="1" x14ac:dyDescent="0.25">
      <c r="A576" s="15" t="s">
        <v>121</v>
      </c>
      <c r="B576" s="11" t="s">
        <v>456</v>
      </c>
      <c r="C576" s="11" t="s">
        <v>122</v>
      </c>
      <c r="D576" s="10" t="s">
        <v>0</v>
      </c>
      <c r="E576" s="10" t="s">
        <v>0</v>
      </c>
      <c r="F576" s="16">
        <f t="shared" si="233"/>
        <v>49328100</v>
      </c>
    </row>
    <row r="577" spans="1:6" ht="14.4" customHeight="1" x14ac:dyDescent="0.25">
      <c r="A577" s="15" t="s">
        <v>457</v>
      </c>
      <c r="B577" s="11" t="s">
        <v>456</v>
      </c>
      <c r="C577" s="11" t="s">
        <v>458</v>
      </c>
      <c r="D577" s="10" t="s">
        <v>0</v>
      </c>
      <c r="E577" s="10" t="s">
        <v>0</v>
      </c>
      <c r="F577" s="16">
        <f t="shared" si="233"/>
        <v>49328100</v>
      </c>
    </row>
    <row r="578" spans="1:6" ht="14.4" customHeight="1" x14ac:dyDescent="0.25">
      <c r="A578" s="15" t="s">
        <v>459</v>
      </c>
      <c r="B578" s="11" t="s">
        <v>456</v>
      </c>
      <c r="C578" s="11" t="s">
        <v>458</v>
      </c>
      <c r="D578" s="11" t="s">
        <v>460</v>
      </c>
      <c r="E578" s="10" t="s">
        <v>0</v>
      </c>
      <c r="F578" s="16">
        <f t="shared" si="233"/>
        <v>49328100</v>
      </c>
    </row>
    <row r="579" spans="1:6" ht="43.35" customHeight="1" x14ac:dyDescent="0.25">
      <c r="A579" s="15" t="s">
        <v>461</v>
      </c>
      <c r="B579" s="11" t="s">
        <v>456</v>
      </c>
      <c r="C579" s="11" t="s">
        <v>458</v>
      </c>
      <c r="D579" s="11" t="s">
        <v>462</v>
      </c>
      <c r="E579" s="10" t="s">
        <v>0</v>
      </c>
      <c r="F579" s="16">
        <f t="shared" ref="F579" si="234">F580+F582+F584+F586</f>
        <v>49328100</v>
      </c>
    </row>
    <row r="580" spans="1:6" ht="72.599999999999994" customHeight="1" x14ac:dyDescent="0.25">
      <c r="A580" s="15" t="s">
        <v>28</v>
      </c>
      <c r="B580" s="11" t="s">
        <v>456</v>
      </c>
      <c r="C580" s="11" t="s">
        <v>458</v>
      </c>
      <c r="D580" s="11" t="s">
        <v>462</v>
      </c>
      <c r="E580" s="11" t="s">
        <v>29</v>
      </c>
      <c r="F580" s="16">
        <f t="shared" ref="F580" si="235">F581</f>
        <v>7993000</v>
      </c>
    </row>
    <row r="581" spans="1:6" ht="28.95" customHeight="1" x14ac:dyDescent="0.25">
      <c r="A581" s="15" t="s">
        <v>30</v>
      </c>
      <c r="B581" s="11" t="s">
        <v>456</v>
      </c>
      <c r="C581" s="11" t="s">
        <v>458</v>
      </c>
      <c r="D581" s="11" t="s">
        <v>462</v>
      </c>
      <c r="E581" s="11" t="s">
        <v>31</v>
      </c>
      <c r="F581" s="16">
        <v>7993000</v>
      </c>
    </row>
    <row r="582" spans="1:6" ht="28.95" customHeight="1" x14ac:dyDescent="0.25">
      <c r="A582" s="15" t="s">
        <v>32</v>
      </c>
      <c r="B582" s="11" t="s">
        <v>456</v>
      </c>
      <c r="C582" s="11" t="s">
        <v>458</v>
      </c>
      <c r="D582" s="11" t="s">
        <v>462</v>
      </c>
      <c r="E582" s="11" t="s">
        <v>33</v>
      </c>
      <c r="F582" s="16">
        <f t="shared" ref="F582" si="236">F583</f>
        <v>2825940</v>
      </c>
    </row>
    <row r="583" spans="1:6" ht="28.95" customHeight="1" x14ac:dyDescent="0.25">
      <c r="A583" s="15" t="s">
        <v>34</v>
      </c>
      <c r="B583" s="11" t="s">
        <v>456</v>
      </c>
      <c r="C583" s="11" t="s">
        <v>458</v>
      </c>
      <c r="D583" s="11" t="s">
        <v>462</v>
      </c>
      <c r="E583" s="11" t="s">
        <v>35</v>
      </c>
      <c r="F583" s="16">
        <v>2825940</v>
      </c>
    </row>
    <row r="584" spans="1:6" ht="14.4" customHeight="1" x14ac:dyDescent="0.25">
      <c r="A584" s="15" t="s">
        <v>16</v>
      </c>
      <c r="B584" s="11" t="s">
        <v>456</v>
      </c>
      <c r="C584" s="11" t="s">
        <v>458</v>
      </c>
      <c r="D584" s="11" t="s">
        <v>462</v>
      </c>
      <c r="E584" s="11" t="s">
        <v>17</v>
      </c>
      <c r="F584" s="16">
        <f t="shared" ref="F584" si="237">F585</f>
        <v>38504160</v>
      </c>
    </row>
    <row r="585" spans="1:6" ht="14.4" customHeight="1" x14ac:dyDescent="0.25">
      <c r="A585" s="15" t="s">
        <v>18</v>
      </c>
      <c r="B585" s="11" t="s">
        <v>456</v>
      </c>
      <c r="C585" s="11" t="s">
        <v>458</v>
      </c>
      <c r="D585" s="11" t="s">
        <v>462</v>
      </c>
      <c r="E585" s="11" t="s">
        <v>19</v>
      </c>
      <c r="F585" s="16">
        <v>38504160</v>
      </c>
    </row>
    <row r="586" spans="1:6" ht="14.4" customHeight="1" x14ac:dyDescent="0.25">
      <c r="A586" s="15" t="s">
        <v>36</v>
      </c>
      <c r="B586" s="11" t="s">
        <v>456</v>
      </c>
      <c r="C586" s="11" t="s">
        <v>458</v>
      </c>
      <c r="D586" s="11" t="s">
        <v>462</v>
      </c>
      <c r="E586" s="11" t="s">
        <v>37</v>
      </c>
      <c r="F586" s="16">
        <f t="shared" ref="F586" si="238">F587</f>
        <v>5000</v>
      </c>
    </row>
    <row r="587" spans="1:6" ht="14.4" customHeight="1" x14ac:dyDescent="0.25">
      <c r="A587" s="15" t="s">
        <v>38</v>
      </c>
      <c r="B587" s="11" t="s">
        <v>456</v>
      </c>
      <c r="C587" s="11" t="s">
        <v>458</v>
      </c>
      <c r="D587" s="11" t="s">
        <v>462</v>
      </c>
      <c r="E587" s="11" t="s">
        <v>39</v>
      </c>
      <c r="F587" s="16">
        <v>5000</v>
      </c>
    </row>
    <row r="588" spans="1:6" ht="42" customHeight="1" x14ac:dyDescent="0.25">
      <c r="A588" s="18" t="s">
        <v>1589</v>
      </c>
      <c r="B588" s="9" t="s">
        <v>463</v>
      </c>
      <c r="C588" s="10" t="s">
        <v>0</v>
      </c>
      <c r="D588" s="10" t="s">
        <v>0</v>
      </c>
      <c r="E588" s="10" t="s">
        <v>0</v>
      </c>
      <c r="F588" s="17">
        <f t="shared" ref="F588" si="239">F589</f>
        <v>120471800</v>
      </c>
    </row>
    <row r="589" spans="1:6" ht="14.4" customHeight="1" x14ac:dyDescent="0.25">
      <c r="A589" s="15" t="s">
        <v>280</v>
      </c>
      <c r="B589" s="11" t="s">
        <v>463</v>
      </c>
      <c r="C589" s="11" t="s">
        <v>281</v>
      </c>
      <c r="D589" s="10" t="s">
        <v>0</v>
      </c>
      <c r="E589" s="10" t="s">
        <v>0</v>
      </c>
      <c r="F589" s="16">
        <f t="shared" ref="F589" si="240">F590+F597</f>
        <v>120471800</v>
      </c>
    </row>
    <row r="590" spans="1:6" ht="14.4" customHeight="1" x14ac:dyDescent="0.25">
      <c r="A590" s="15" t="s">
        <v>282</v>
      </c>
      <c r="B590" s="11" t="s">
        <v>463</v>
      </c>
      <c r="C590" s="11" t="s">
        <v>283</v>
      </c>
      <c r="D590" s="10" t="s">
        <v>0</v>
      </c>
      <c r="E590" s="10" t="s">
        <v>0</v>
      </c>
      <c r="F590" s="16">
        <f t="shared" ref="F590:F595" si="241">F591</f>
        <v>114793000</v>
      </c>
    </row>
    <row r="591" spans="1:6" ht="28.95" customHeight="1" x14ac:dyDescent="0.25">
      <c r="A591" s="15" t="s">
        <v>284</v>
      </c>
      <c r="B591" s="11" t="s">
        <v>463</v>
      </c>
      <c r="C591" s="11" t="s">
        <v>283</v>
      </c>
      <c r="D591" s="11" t="s">
        <v>285</v>
      </c>
      <c r="E591" s="10" t="s">
        <v>0</v>
      </c>
      <c r="F591" s="16">
        <f t="shared" si="241"/>
        <v>114793000</v>
      </c>
    </row>
    <row r="592" spans="1:6" ht="57.6" customHeight="1" x14ac:dyDescent="0.25">
      <c r="A592" s="15" t="s">
        <v>464</v>
      </c>
      <c r="B592" s="11" t="s">
        <v>463</v>
      </c>
      <c r="C592" s="11" t="s">
        <v>283</v>
      </c>
      <c r="D592" s="11" t="s">
        <v>465</v>
      </c>
      <c r="E592" s="10" t="s">
        <v>0</v>
      </c>
      <c r="F592" s="16">
        <f t="shared" si="241"/>
        <v>114793000</v>
      </c>
    </row>
    <row r="593" spans="1:6" ht="43.35" customHeight="1" x14ac:dyDescent="0.25">
      <c r="A593" s="15" t="s">
        <v>466</v>
      </c>
      <c r="B593" s="11" t="s">
        <v>463</v>
      </c>
      <c r="C593" s="11" t="s">
        <v>283</v>
      </c>
      <c r="D593" s="11" t="s">
        <v>467</v>
      </c>
      <c r="E593" s="10" t="s">
        <v>0</v>
      </c>
      <c r="F593" s="16">
        <f t="shared" si="241"/>
        <v>114793000</v>
      </c>
    </row>
    <row r="594" spans="1:6" ht="57.6" customHeight="1" x14ac:dyDescent="0.25">
      <c r="A594" s="15" t="s">
        <v>468</v>
      </c>
      <c r="B594" s="11" t="s">
        <v>463</v>
      </c>
      <c r="C594" s="11" t="s">
        <v>283</v>
      </c>
      <c r="D594" s="11" t="s">
        <v>469</v>
      </c>
      <c r="E594" s="10" t="s">
        <v>0</v>
      </c>
      <c r="F594" s="16">
        <f t="shared" si="241"/>
        <v>114793000</v>
      </c>
    </row>
    <row r="595" spans="1:6" ht="28.95" customHeight="1" x14ac:dyDescent="0.25">
      <c r="A595" s="15" t="s">
        <v>174</v>
      </c>
      <c r="B595" s="11" t="s">
        <v>463</v>
      </c>
      <c r="C595" s="11" t="s">
        <v>283</v>
      </c>
      <c r="D595" s="11" t="s">
        <v>469</v>
      </c>
      <c r="E595" s="11" t="s">
        <v>175</v>
      </c>
      <c r="F595" s="16">
        <f t="shared" si="241"/>
        <v>114793000</v>
      </c>
    </row>
    <row r="596" spans="1:6" ht="14.4" customHeight="1" x14ac:dyDescent="0.25">
      <c r="A596" s="15" t="s">
        <v>448</v>
      </c>
      <c r="B596" s="11" t="s">
        <v>463</v>
      </c>
      <c r="C596" s="11" t="s">
        <v>283</v>
      </c>
      <c r="D596" s="11" t="s">
        <v>469</v>
      </c>
      <c r="E596" s="11" t="s">
        <v>449</v>
      </c>
      <c r="F596" s="16">
        <v>114793000</v>
      </c>
    </row>
    <row r="597" spans="1:6" ht="14.4" customHeight="1" x14ac:dyDescent="0.25">
      <c r="A597" s="15" t="s">
        <v>470</v>
      </c>
      <c r="B597" s="11" t="s">
        <v>463</v>
      </c>
      <c r="C597" s="11" t="s">
        <v>471</v>
      </c>
      <c r="D597" s="10" t="s">
        <v>0</v>
      </c>
      <c r="E597" s="10" t="s">
        <v>0</v>
      </c>
      <c r="F597" s="16">
        <f t="shared" ref="F597" si="242">F598+F606</f>
        <v>5678800</v>
      </c>
    </row>
    <row r="598" spans="1:6" ht="28.95" customHeight="1" x14ac:dyDescent="0.25">
      <c r="A598" s="15" t="s">
        <v>284</v>
      </c>
      <c r="B598" s="11" t="s">
        <v>463</v>
      </c>
      <c r="C598" s="11" t="s">
        <v>471</v>
      </c>
      <c r="D598" s="11" t="s">
        <v>285</v>
      </c>
      <c r="E598" s="10" t="s">
        <v>0</v>
      </c>
      <c r="F598" s="16">
        <f t="shared" ref="F598:F600" si="243">F599</f>
        <v>3318900</v>
      </c>
    </row>
    <row r="599" spans="1:6" ht="57.6" customHeight="1" x14ac:dyDescent="0.25">
      <c r="A599" s="15" t="s">
        <v>464</v>
      </c>
      <c r="B599" s="11" t="s">
        <v>463</v>
      </c>
      <c r="C599" s="11" t="s">
        <v>471</v>
      </c>
      <c r="D599" s="11" t="s">
        <v>465</v>
      </c>
      <c r="E599" s="10" t="s">
        <v>0</v>
      </c>
      <c r="F599" s="16">
        <f t="shared" si="243"/>
        <v>3318900</v>
      </c>
    </row>
    <row r="600" spans="1:6" ht="43.35" customHeight="1" x14ac:dyDescent="0.25">
      <c r="A600" s="15" t="s">
        <v>472</v>
      </c>
      <c r="B600" s="11" t="s">
        <v>463</v>
      </c>
      <c r="C600" s="11" t="s">
        <v>471</v>
      </c>
      <c r="D600" s="11" t="s">
        <v>473</v>
      </c>
      <c r="E600" s="10" t="s">
        <v>0</v>
      </c>
      <c r="F600" s="16">
        <f t="shared" si="243"/>
        <v>3318900</v>
      </c>
    </row>
    <row r="601" spans="1:6" ht="14.4" customHeight="1" x14ac:dyDescent="0.25">
      <c r="A601" s="15" t="s">
        <v>26</v>
      </c>
      <c r="B601" s="11" t="s">
        <v>463</v>
      </c>
      <c r="C601" s="11" t="s">
        <v>471</v>
      </c>
      <c r="D601" s="11" t="s">
        <v>474</v>
      </c>
      <c r="E601" s="10" t="s">
        <v>0</v>
      </c>
      <c r="F601" s="16">
        <f t="shared" ref="F601" si="244">F602+F604</f>
        <v>3318900</v>
      </c>
    </row>
    <row r="602" spans="1:6" ht="72.599999999999994" customHeight="1" x14ac:dyDescent="0.25">
      <c r="A602" s="15" t="s">
        <v>28</v>
      </c>
      <c r="B602" s="11" t="s">
        <v>463</v>
      </c>
      <c r="C602" s="11" t="s">
        <v>471</v>
      </c>
      <c r="D602" s="11" t="s">
        <v>474</v>
      </c>
      <c r="E602" s="11" t="s">
        <v>29</v>
      </c>
      <c r="F602" s="16">
        <f t="shared" ref="F602" si="245">F603</f>
        <v>3308900</v>
      </c>
    </row>
    <row r="603" spans="1:6" ht="28.95" customHeight="1" x14ac:dyDescent="0.25">
      <c r="A603" s="15" t="s">
        <v>30</v>
      </c>
      <c r="B603" s="11" t="s">
        <v>463</v>
      </c>
      <c r="C603" s="11" t="s">
        <v>471</v>
      </c>
      <c r="D603" s="11" t="s">
        <v>474</v>
      </c>
      <c r="E603" s="11" t="s">
        <v>31</v>
      </c>
      <c r="F603" s="16">
        <v>3308900</v>
      </c>
    </row>
    <row r="604" spans="1:6" ht="28.95" customHeight="1" x14ac:dyDescent="0.25">
      <c r="A604" s="15" t="s">
        <v>32</v>
      </c>
      <c r="B604" s="11" t="s">
        <v>463</v>
      </c>
      <c r="C604" s="11" t="s">
        <v>471</v>
      </c>
      <c r="D604" s="11" t="s">
        <v>474</v>
      </c>
      <c r="E604" s="11" t="s">
        <v>33</v>
      </c>
      <c r="F604" s="16">
        <f t="shared" ref="F604" si="246">F605</f>
        <v>10000</v>
      </c>
    </row>
    <row r="605" spans="1:6" ht="28.95" customHeight="1" x14ac:dyDescent="0.25">
      <c r="A605" s="15" t="s">
        <v>34</v>
      </c>
      <c r="B605" s="11" t="s">
        <v>463</v>
      </c>
      <c r="C605" s="11" t="s">
        <v>471</v>
      </c>
      <c r="D605" s="11" t="s">
        <v>474</v>
      </c>
      <c r="E605" s="11" t="s">
        <v>35</v>
      </c>
      <c r="F605" s="16">
        <v>10000</v>
      </c>
    </row>
    <row r="606" spans="1:6" ht="14.4" customHeight="1" x14ac:dyDescent="0.25">
      <c r="A606" s="15" t="s">
        <v>459</v>
      </c>
      <c r="B606" s="11" t="s">
        <v>463</v>
      </c>
      <c r="C606" s="11" t="s">
        <v>471</v>
      </c>
      <c r="D606" s="11" t="s">
        <v>460</v>
      </c>
      <c r="E606" s="10" t="s">
        <v>0</v>
      </c>
      <c r="F606" s="16">
        <f t="shared" ref="F606:F608" si="247">F607</f>
        <v>2359900</v>
      </c>
    </row>
    <row r="607" spans="1:6" ht="100.95" customHeight="1" x14ac:dyDescent="0.25">
      <c r="A607" s="15" t="s">
        <v>475</v>
      </c>
      <c r="B607" s="11" t="s">
        <v>463</v>
      </c>
      <c r="C607" s="11" t="s">
        <v>471</v>
      </c>
      <c r="D607" s="11" t="s">
        <v>476</v>
      </c>
      <c r="E607" s="10" t="s">
        <v>0</v>
      </c>
      <c r="F607" s="16">
        <f t="shared" si="247"/>
        <v>2359900</v>
      </c>
    </row>
    <row r="608" spans="1:6" ht="72.599999999999994" customHeight="1" x14ac:dyDescent="0.25">
      <c r="A608" s="15" t="s">
        <v>28</v>
      </c>
      <c r="B608" s="11" t="s">
        <v>463</v>
      </c>
      <c r="C608" s="11" t="s">
        <v>471</v>
      </c>
      <c r="D608" s="11" t="s">
        <v>476</v>
      </c>
      <c r="E608" s="11" t="s">
        <v>29</v>
      </c>
      <c r="F608" s="16">
        <f t="shared" si="247"/>
        <v>2359900</v>
      </c>
    </row>
    <row r="609" spans="1:6" ht="28.95" customHeight="1" x14ac:dyDescent="0.25">
      <c r="A609" s="15" t="s">
        <v>30</v>
      </c>
      <c r="B609" s="11" t="s">
        <v>463</v>
      </c>
      <c r="C609" s="11" t="s">
        <v>471</v>
      </c>
      <c r="D609" s="11" t="s">
        <v>476</v>
      </c>
      <c r="E609" s="11" t="s">
        <v>31</v>
      </c>
      <c r="F609" s="16">
        <v>2359900</v>
      </c>
    </row>
    <row r="610" spans="1:6" ht="33" customHeight="1" x14ac:dyDescent="0.25">
      <c r="A610" s="18" t="s">
        <v>1590</v>
      </c>
      <c r="B610" s="9" t="s">
        <v>477</v>
      </c>
      <c r="C610" s="10" t="s">
        <v>0</v>
      </c>
      <c r="D610" s="10" t="s">
        <v>0</v>
      </c>
      <c r="E610" s="10" t="s">
        <v>0</v>
      </c>
      <c r="F610" s="17">
        <f t="shared" ref="F610" si="248">F611</f>
        <v>76920500</v>
      </c>
    </row>
    <row r="611" spans="1:6" ht="14.4" customHeight="1" x14ac:dyDescent="0.25">
      <c r="A611" s="15" t="s">
        <v>152</v>
      </c>
      <c r="B611" s="11" t="s">
        <v>477</v>
      </c>
      <c r="C611" s="11" t="s">
        <v>153</v>
      </c>
      <c r="D611" s="10" t="s">
        <v>0</v>
      </c>
      <c r="E611" s="10" t="s">
        <v>0</v>
      </c>
      <c r="F611" s="16">
        <f t="shared" ref="F611" si="249">F612+F621</f>
        <v>76920500</v>
      </c>
    </row>
    <row r="612" spans="1:6" ht="14.4" customHeight="1" x14ac:dyDescent="0.25">
      <c r="A612" s="15" t="s">
        <v>478</v>
      </c>
      <c r="B612" s="11" t="s">
        <v>477</v>
      </c>
      <c r="C612" s="11" t="s">
        <v>479</v>
      </c>
      <c r="D612" s="10" t="s">
        <v>0</v>
      </c>
      <c r="E612" s="10" t="s">
        <v>0</v>
      </c>
      <c r="F612" s="16">
        <f t="shared" ref="F612:F613" si="250">F613</f>
        <v>45818700</v>
      </c>
    </row>
    <row r="613" spans="1:6" ht="28.95" customHeight="1" x14ac:dyDescent="0.25">
      <c r="A613" s="15" t="s">
        <v>480</v>
      </c>
      <c r="B613" s="11" t="s">
        <v>477</v>
      </c>
      <c r="C613" s="11" t="s">
        <v>479</v>
      </c>
      <c r="D613" s="11" t="s">
        <v>481</v>
      </c>
      <c r="E613" s="10" t="s">
        <v>0</v>
      </c>
      <c r="F613" s="16">
        <f t="shared" si="250"/>
        <v>45818700</v>
      </c>
    </row>
    <row r="614" spans="1:6" ht="14.4" customHeight="1" x14ac:dyDescent="0.25">
      <c r="A614" s="15" t="s">
        <v>26</v>
      </c>
      <c r="B614" s="11" t="s">
        <v>477</v>
      </c>
      <c r="C614" s="11" t="s">
        <v>479</v>
      </c>
      <c r="D614" s="11" t="s">
        <v>482</v>
      </c>
      <c r="E614" s="10" t="s">
        <v>0</v>
      </c>
      <c r="F614" s="16">
        <f t="shared" ref="F614" si="251">F615+F617+F619</f>
        <v>45818700</v>
      </c>
    </row>
    <row r="615" spans="1:6" ht="72.599999999999994" customHeight="1" x14ac:dyDescent="0.25">
      <c r="A615" s="15" t="s">
        <v>28</v>
      </c>
      <c r="B615" s="11" t="s">
        <v>477</v>
      </c>
      <c r="C615" s="11" t="s">
        <v>479</v>
      </c>
      <c r="D615" s="11" t="s">
        <v>482</v>
      </c>
      <c r="E615" s="11" t="s">
        <v>29</v>
      </c>
      <c r="F615" s="16">
        <f t="shared" ref="F615" si="252">F616</f>
        <v>40880000</v>
      </c>
    </row>
    <row r="616" spans="1:6" ht="28.95" customHeight="1" x14ac:dyDescent="0.25">
      <c r="A616" s="15" t="s">
        <v>30</v>
      </c>
      <c r="B616" s="11" t="s">
        <v>477</v>
      </c>
      <c r="C616" s="11" t="s">
        <v>479</v>
      </c>
      <c r="D616" s="11" t="s">
        <v>482</v>
      </c>
      <c r="E616" s="11" t="s">
        <v>31</v>
      </c>
      <c r="F616" s="16">
        <v>40880000</v>
      </c>
    </row>
    <row r="617" spans="1:6" ht="28.95" customHeight="1" x14ac:dyDescent="0.25">
      <c r="A617" s="15" t="s">
        <v>32</v>
      </c>
      <c r="B617" s="11" t="s">
        <v>477</v>
      </c>
      <c r="C617" s="11" t="s">
        <v>479</v>
      </c>
      <c r="D617" s="11" t="s">
        <v>482</v>
      </c>
      <c r="E617" s="11" t="s">
        <v>33</v>
      </c>
      <c r="F617" s="16">
        <f t="shared" ref="F617" si="253">F618</f>
        <v>4916700</v>
      </c>
    </row>
    <row r="618" spans="1:6" ht="28.95" customHeight="1" x14ac:dyDescent="0.25">
      <c r="A618" s="15" t="s">
        <v>34</v>
      </c>
      <c r="B618" s="11" t="s">
        <v>477</v>
      </c>
      <c r="C618" s="11" t="s">
        <v>479</v>
      </c>
      <c r="D618" s="11" t="s">
        <v>482</v>
      </c>
      <c r="E618" s="11" t="s">
        <v>35</v>
      </c>
      <c r="F618" s="16">
        <v>4916700</v>
      </c>
    </row>
    <row r="619" spans="1:6" ht="14.4" customHeight="1" x14ac:dyDescent="0.25">
      <c r="A619" s="15" t="s">
        <v>36</v>
      </c>
      <c r="B619" s="11" t="s">
        <v>477</v>
      </c>
      <c r="C619" s="11" t="s">
        <v>479</v>
      </c>
      <c r="D619" s="11" t="s">
        <v>482</v>
      </c>
      <c r="E619" s="11" t="s">
        <v>37</v>
      </c>
      <c r="F619" s="16">
        <f t="shared" ref="F619" si="254">F620</f>
        <v>22000</v>
      </c>
    </row>
    <row r="620" spans="1:6" ht="14.4" customHeight="1" x14ac:dyDescent="0.25">
      <c r="A620" s="15" t="s">
        <v>38</v>
      </c>
      <c r="B620" s="11" t="s">
        <v>477</v>
      </c>
      <c r="C620" s="11" t="s">
        <v>479</v>
      </c>
      <c r="D620" s="11" t="s">
        <v>482</v>
      </c>
      <c r="E620" s="11" t="s">
        <v>39</v>
      </c>
      <c r="F620" s="16">
        <v>22000</v>
      </c>
    </row>
    <row r="621" spans="1:6" ht="14.4" customHeight="1" x14ac:dyDescent="0.25">
      <c r="A621" s="15" t="s">
        <v>154</v>
      </c>
      <c r="B621" s="11" t="s">
        <v>477</v>
      </c>
      <c r="C621" s="11" t="s">
        <v>155</v>
      </c>
      <c r="D621" s="10" t="s">
        <v>0</v>
      </c>
      <c r="E621" s="10" t="s">
        <v>0</v>
      </c>
      <c r="F621" s="16">
        <f t="shared" ref="F621" si="255">F622</f>
        <v>31101800</v>
      </c>
    </row>
    <row r="622" spans="1:6" ht="28.95" customHeight="1" x14ac:dyDescent="0.25">
      <c r="A622" s="15" t="s">
        <v>480</v>
      </c>
      <c r="B622" s="11" t="s">
        <v>477</v>
      </c>
      <c r="C622" s="11" t="s">
        <v>155</v>
      </c>
      <c r="D622" s="11" t="s">
        <v>481</v>
      </c>
      <c r="E622" s="10" t="s">
        <v>0</v>
      </c>
      <c r="F622" s="16">
        <f t="shared" ref="F622" si="256">F623+F630</f>
        <v>31101800</v>
      </c>
    </row>
    <row r="623" spans="1:6" ht="28.95" customHeight="1" x14ac:dyDescent="0.25">
      <c r="A623" s="15" t="s">
        <v>483</v>
      </c>
      <c r="B623" s="11" t="s">
        <v>477</v>
      </c>
      <c r="C623" s="11" t="s">
        <v>155</v>
      </c>
      <c r="D623" s="11" t="s">
        <v>484</v>
      </c>
      <c r="E623" s="10" t="s">
        <v>0</v>
      </c>
      <c r="F623" s="16">
        <f t="shared" ref="F623:F624" si="257">F624</f>
        <v>25101800</v>
      </c>
    </row>
    <row r="624" spans="1:6" ht="43.35" customHeight="1" x14ac:dyDescent="0.25">
      <c r="A624" s="15" t="s">
        <v>485</v>
      </c>
      <c r="B624" s="11" t="s">
        <v>477</v>
      </c>
      <c r="C624" s="11" t="s">
        <v>155</v>
      </c>
      <c r="D624" s="11" t="s">
        <v>486</v>
      </c>
      <c r="E624" s="10" t="s">
        <v>0</v>
      </c>
      <c r="F624" s="16">
        <f t="shared" si="257"/>
        <v>25101800</v>
      </c>
    </row>
    <row r="625" spans="1:6" ht="43.35" customHeight="1" x14ac:dyDescent="0.25">
      <c r="A625" s="15" t="s">
        <v>487</v>
      </c>
      <c r="B625" s="11" t="s">
        <v>477</v>
      </c>
      <c r="C625" s="11" t="s">
        <v>155</v>
      </c>
      <c r="D625" s="11" t="s">
        <v>488</v>
      </c>
      <c r="E625" s="10" t="s">
        <v>0</v>
      </c>
      <c r="F625" s="16">
        <f t="shared" ref="F625" si="258">F626+F628</f>
        <v>25101800</v>
      </c>
    </row>
    <row r="626" spans="1:6" ht="28.95" customHeight="1" x14ac:dyDescent="0.25">
      <c r="A626" s="15" t="s">
        <v>32</v>
      </c>
      <c r="B626" s="11" t="s">
        <v>477</v>
      </c>
      <c r="C626" s="11" t="s">
        <v>155</v>
      </c>
      <c r="D626" s="11" t="s">
        <v>488</v>
      </c>
      <c r="E626" s="11" t="s">
        <v>33</v>
      </c>
      <c r="F626" s="16">
        <f t="shared" ref="F626" si="259">F627</f>
        <v>600000</v>
      </c>
    </row>
    <row r="627" spans="1:6" ht="28.95" customHeight="1" x14ac:dyDescent="0.25">
      <c r="A627" s="15" t="s">
        <v>34</v>
      </c>
      <c r="B627" s="11" t="s">
        <v>477</v>
      </c>
      <c r="C627" s="11" t="s">
        <v>155</v>
      </c>
      <c r="D627" s="11" t="s">
        <v>488</v>
      </c>
      <c r="E627" s="11" t="s">
        <v>35</v>
      </c>
      <c r="F627" s="16">
        <v>600000</v>
      </c>
    </row>
    <row r="628" spans="1:6" ht="28.95" customHeight="1" x14ac:dyDescent="0.25">
      <c r="A628" s="15" t="s">
        <v>174</v>
      </c>
      <c r="B628" s="11" t="s">
        <v>477</v>
      </c>
      <c r="C628" s="11" t="s">
        <v>155</v>
      </c>
      <c r="D628" s="11" t="s">
        <v>488</v>
      </c>
      <c r="E628" s="11" t="s">
        <v>175</v>
      </c>
      <c r="F628" s="16">
        <f t="shared" ref="F628" si="260">F629</f>
        <v>24501800</v>
      </c>
    </row>
    <row r="629" spans="1:6" ht="14.4" customHeight="1" x14ac:dyDescent="0.25">
      <c r="A629" s="15" t="s">
        <v>176</v>
      </c>
      <c r="B629" s="11" t="s">
        <v>477</v>
      </c>
      <c r="C629" s="11" t="s">
        <v>155</v>
      </c>
      <c r="D629" s="11" t="s">
        <v>488</v>
      </c>
      <c r="E629" s="11" t="s">
        <v>177</v>
      </c>
      <c r="F629" s="16">
        <v>24501800</v>
      </c>
    </row>
    <row r="630" spans="1:6" ht="28.95" customHeight="1" x14ac:dyDescent="0.25">
      <c r="A630" s="15" t="s">
        <v>489</v>
      </c>
      <c r="B630" s="11" t="s">
        <v>477</v>
      </c>
      <c r="C630" s="11" t="s">
        <v>155</v>
      </c>
      <c r="D630" s="11" t="s">
        <v>490</v>
      </c>
      <c r="E630" s="10" t="s">
        <v>0</v>
      </c>
      <c r="F630" s="16">
        <f t="shared" ref="F630:F631" si="261">F631</f>
        <v>6000000</v>
      </c>
    </row>
    <row r="631" spans="1:6" ht="43.35" customHeight="1" x14ac:dyDescent="0.25">
      <c r="A631" s="15" t="s">
        <v>491</v>
      </c>
      <c r="B631" s="11" t="s">
        <v>477</v>
      </c>
      <c r="C631" s="11" t="s">
        <v>155</v>
      </c>
      <c r="D631" s="11" t="s">
        <v>492</v>
      </c>
      <c r="E631" s="10" t="s">
        <v>0</v>
      </c>
      <c r="F631" s="16">
        <f t="shared" si="261"/>
        <v>6000000</v>
      </c>
    </row>
    <row r="632" spans="1:6" ht="28.95" customHeight="1" x14ac:dyDescent="0.25">
      <c r="A632" s="15" t="s">
        <v>493</v>
      </c>
      <c r="B632" s="11" t="s">
        <v>477</v>
      </c>
      <c r="C632" s="11" t="s">
        <v>155</v>
      </c>
      <c r="D632" s="11" t="s">
        <v>494</v>
      </c>
      <c r="E632" s="10" t="s">
        <v>0</v>
      </c>
      <c r="F632" s="16">
        <f t="shared" ref="F632" si="262">F633+F635</f>
        <v>6000000</v>
      </c>
    </row>
    <row r="633" spans="1:6" ht="28.95" customHeight="1" x14ac:dyDescent="0.25">
      <c r="A633" s="15" t="s">
        <v>32</v>
      </c>
      <c r="B633" s="11" t="s">
        <v>477</v>
      </c>
      <c r="C633" s="11" t="s">
        <v>155</v>
      </c>
      <c r="D633" s="11" t="s">
        <v>494</v>
      </c>
      <c r="E633" s="11" t="s">
        <v>33</v>
      </c>
      <c r="F633" s="16">
        <f t="shared" ref="F633" si="263">F634</f>
        <v>1000000</v>
      </c>
    </row>
    <row r="634" spans="1:6" ht="28.95" customHeight="1" x14ac:dyDescent="0.25">
      <c r="A634" s="15" t="s">
        <v>34</v>
      </c>
      <c r="B634" s="11" t="s">
        <v>477</v>
      </c>
      <c r="C634" s="11" t="s">
        <v>155</v>
      </c>
      <c r="D634" s="11" t="s">
        <v>494</v>
      </c>
      <c r="E634" s="11" t="s">
        <v>35</v>
      </c>
      <c r="F634" s="16">
        <v>1000000</v>
      </c>
    </row>
    <row r="635" spans="1:6" ht="14.4" customHeight="1" x14ac:dyDescent="0.25">
      <c r="A635" s="15" t="s">
        <v>36</v>
      </c>
      <c r="B635" s="11" t="s">
        <v>477</v>
      </c>
      <c r="C635" s="11" t="s">
        <v>155</v>
      </c>
      <c r="D635" s="11" t="s">
        <v>494</v>
      </c>
      <c r="E635" s="11" t="s">
        <v>37</v>
      </c>
      <c r="F635" s="16">
        <f t="shared" ref="F635" si="264">F636</f>
        <v>5000000</v>
      </c>
    </row>
    <row r="636" spans="1:6" ht="57.6" customHeight="1" x14ac:dyDescent="0.25">
      <c r="A636" s="15" t="s">
        <v>216</v>
      </c>
      <c r="B636" s="11" t="s">
        <v>477</v>
      </c>
      <c r="C636" s="11" t="s">
        <v>155</v>
      </c>
      <c r="D636" s="11" t="s">
        <v>494</v>
      </c>
      <c r="E636" s="11" t="s">
        <v>217</v>
      </c>
      <c r="F636" s="16">
        <v>5000000</v>
      </c>
    </row>
    <row r="637" spans="1:6" ht="33.6" customHeight="1" x14ac:dyDescent="0.25">
      <c r="A637" s="18" t="s">
        <v>1591</v>
      </c>
      <c r="B637" s="9" t="s">
        <v>495</v>
      </c>
      <c r="C637" s="10" t="s">
        <v>0</v>
      </c>
      <c r="D637" s="10" t="s">
        <v>0</v>
      </c>
      <c r="E637" s="10" t="s">
        <v>0</v>
      </c>
      <c r="F637" s="17">
        <f t="shared" ref="F637:F638" si="265">F638</f>
        <v>192761800</v>
      </c>
    </row>
    <row r="638" spans="1:6" ht="14.4" customHeight="1" x14ac:dyDescent="0.25">
      <c r="A638" s="15" t="s">
        <v>152</v>
      </c>
      <c r="B638" s="11" t="s">
        <v>495</v>
      </c>
      <c r="C638" s="11" t="s">
        <v>153</v>
      </c>
      <c r="D638" s="10" t="s">
        <v>0</v>
      </c>
      <c r="E638" s="10" t="s">
        <v>0</v>
      </c>
      <c r="F638" s="16">
        <f t="shared" si="265"/>
        <v>192761800</v>
      </c>
    </row>
    <row r="639" spans="1:6" ht="14.4" customHeight="1" x14ac:dyDescent="0.25">
      <c r="A639" s="15" t="s">
        <v>496</v>
      </c>
      <c r="B639" s="11" t="s">
        <v>495</v>
      </c>
      <c r="C639" s="11" t="s">
        <v>497</v>
      </c>
      <c r="D639" s="10" t="s">
        <v>0</v>
      </c>
      <c r="E639" s="10" t="s">
        <v>0</v>
      </c>
      <c r="F639" s="16">
        <f t="shared" ref="F639" si="266">F640+F654</f>
        <v>192761800</v>
      </c>
    </row>
    <row r="640" spans="1:6" ht="72.599999999999994" customHeight="1" x14ac:dyDescent="0.25">
      <c r="A640" s="15" t="s">
        <v>498</v>
      </c>
      <c r="B640" s="11" t="s">
        <v>495</v>
      </c>
      <c r="C640" s="11" t="s">
        <v>497</v>
      </c>
      <c r="D640" s="11" t="s">
        <v>499</v>
      </c>
      <c r="E640" s="10" t="s">
        <v>0</v>
      </c>
      <c r="F640" s="16">
        <f t="shared" ref="F640" si="267">F641+F648+F651</f>
        <v>187761800</v>
      </c>
    </row>
    <row r="641" spans="1:6" ht="14.4" customHeight="1" x14ac:dyDescent="0.25">
      <c r="A641" s="15" t="s">
        <v>26</v>
      </c>
      <c r="B641" s="11" t="s">
        <v>495</v>
      </c>
      <c r="C641" s="11" t="s">
        <v>497</v>
      </c>
      <c r="D641" s="11" t="s">
        <v>500</v>
      </c>
      <c r="E641" s="10" t="s">
        <v>0</v>
      </c>
      <c r="F641" s="16">
        <f t="shared" ref="F641" si="268">F642+F644+F646</f>
        <v>17957600</v>
      </c>
    </row>
    <row r="642" spans="1:6" ht="72.599999999999994" customHeight="1" x14ac:dyDescent="0.25">
      <c r="A642" s="15" t="s">
        <v>28</v>
      </c>
      <c r="B642" s="11" t="s">
        <v>495</v>
      </c>
      <c r="C642" s="11" t="s">
        <v>497</v>
      </c>
      <c r="D642" s="11" t="s">
        <v>500</v>
      </c>
      <c r="E642" s="11" t="s">
        <v>29</v>
      </c>
      <c r="F642" s="16">
        <f t="shared" ref="F642" si="269">F643</f>
        <v>16088600</v>
      </c>
    </row>
    <row r="643" spans="1:6" ht="28.95" customHeight="1" x14ac:dyDescent="0.25">
      <c r="A643" s="15" t="s">
        <v>30</v>
      </c>
      <c r="B643" s="11" t="s">
        <v>495</v>
      </c>
      <c r="C643" s="11" t="s">
        <v>497</v>
      </c>
      <c r="D643" s="11" t="s">
        <v>500</v>
      </c>
      <c r="E643" s="11" t="s">
        <v>31</v>
      </c>
      <c r="F643" s="16">
        <v>16088600</v>
      </c>
    </row>
    <row r="644" spans="1:6" ht="28.95" customHeight="1" x14ac:dyDescent="0.25">
      <c r="A644" s="15" t="s">
        <v>32</v>
      </c>
      <c r="B644" s="11" t="s">
        <v>495</v>
      </c>
      <c r="C644" s="11" t="s">
        <v>497</v>
      </c>
      <c r="D644" s="11" t="s">
        <v>500</v>
      </c>
      <c r="E644" s="11" t="s">
        <v>33</v>
      </c>
      <c r="F644" s="16">
        <f t="shared" ref="F644" si="270">F645</f>
        <v>1849000</v>
      </c>
    </row>
    <row r="645" spans="1:6" ht="28.95" customHeight="1" x14ac:dyDescent="0.25">
      <c r="A645" s="15" t="s">
        <v>34</v>
      </c>
      <c r="B645" s="11" t="s">
        <v>495</v>
      </c>
      <c r="C645" s="11" t="s">
        <v>497</v>
      </c>
      <c r="D645" s="11" t="s">
        <v>500</v>
      </c>
      <c r="E645" s="11" t="s">
        <v>35</v>
      </c>
      <c r="F645" s="16">
        <v>1849000</v>
      </c>
    </row>
    <row r="646" spans="1:6" ht="14.4" customHeight="1" x14ac:dyDescent="0.25">
      <c r="A646" s="15" t="s">
        <v>36</v>
      </c>
      <c r="B646" s="11" t="s">
        <v>495</v>
      </c>
      <c r="C646" s="11" t="s">
        <v>497</v>
      </c>
      <c r="D646" s="11" t="s">
        <v>500</v>
      </c>
      <c r="E646" s="11" t="s">
        <v>37</v>
      </c>
      <c r="F646" s="16">
        <f t="shared" ref="F646" si="271">F647</f>
        <v>20000</v>
      </c>
    </row>
    <row r="647" spans="1:6" ht="14.4" customHeight="1" x14ac:dyDescent="0.25">
      <c r="A647" s="15" t="s">
        <v>38</v>
      </c>
      <c r="B647" s="11" t="s">
        <v>495</v>
      </c>
      <c r="C647" s="11" t="s">
        <v>497</v>
      </c>
      <c r="D647" s="11" t="s">
        <v>500</v>
      </c>
      <c r="E647" s="11" t="s">
        <v>39</v>
      </c>
      <c r="F647" s="16">
        <v>20000</v>
      </c>
    </row>
    <row r="648" spans="1:6" ht="86.85" customHeight="1" x14ac:dyDescent="0.25">
      <c r="A648" s="15" t="s">
        <v>501</v>
      </c>
      <c r="B648" s="11" t="s">
        <v>495</v>
      </c>
      <c r="C648" s="11" t="s">
        <v>497</v>
      </c>
      <c r="D648" s="11" t="s">
        <v>502</v>
      </c>
      <c r="E648" s="10" t="s">
        <v>0</v>
      </c>
      <c r="F648" s="16">
        <f t="shared" ref="F648:F649" si="272">F649</f>
        <v>159804588</v>
      </c>
    </row>
    <row r="649" spans="1:6" ht="28.95" customHeight="1" x14ac:dyDescent="0.25">
      <c r="A649" s="15" t="s">
        <v>174</v>
      </c>
      <c r="B649" s="11" t="s">
        <v>495</v>
      </c>
      <c r="C649" s="11" t="s">
        <v>497</v>
      </c>
      <c r="D649" s="11" t="s">
        <v>502</v>
      </c>
      <c r="E649" s="11" t="s">
        <v>175</v>
      </c>
      <c r="F649" s="16">
        <f t="shared" si="272"/>
        <v>159804588</v>
      </c>
    </row>
    <row r="650" spans="1:6" ht="14.4" customHeight="1" x14ac:dyDescent="0.25">
      <c r="A650" s="15" t="s">
        <v>176</v>
      </c>
      <c r="B650" s="11" t="s">
        <v>495</v>
      </c>
      <c r="C650" s="11" t="s">
        <v>497</v>
      </c>
      <c r="D650" s="11" t="s">
        <v>502</v>
      </c>
      <c r="E650" s="11" t="s">
        <v>177</v>
      </c>
      <c r="F650" s="16">
        <v>159804588</v>
      </c>
    </row>
    <row r="651" spans="1:6" ht="28.95" customHeight="1" x14ac:dyDescent="0.25">
      <c r="A651" s="15" t="s">
        <v>503</v>
      </c>
      <c r="B651" s="11" t="s">
        <v>495</v>
      </c>
      <c r="C651" s="11" t="s">
        <v>497</v>
      </c>
      <c r="D651" s="11" t="s">
        <v>504</v>
      </c>
      <c r="E651" s="10" t="s">
        <v>0</v>
      </c>
      <c r="F651" s="16">
        <f t="shared" ref="F651:F652" si="273">F652</f>
        <v>9999612</v>
      </c>
    </row>
    <row r="652" spans="1:6" ht="14.4" customHeight="1" x14ac:dyDescent="0.25">
      <c r="A652" s="15" t="s">
        <v>16</v>
      </c>
      <c r="B652" s="11" t="s">
        <v>495</v>
      </c>
      <c r="C652" s="11" t="s">
        <v>497</v>
      </c>
      <c r="D652" s="11" t="s">
        <v>504</v>
      </c>
      <c r="E652" s="11" t="s">
        <v>17</v>
      </c>
      <c r="F652" s="16">
        <f t="shared" si="273"/>
        <v>9999612</v>
      </c>
    </row>
    <row r="653" spans="1:6" ht="14.4" customHeight="1" x14ac:dyDescent="0.25">
      <c r="A653" s="15" t="s">
        <v>18</v>
      </c>
      <c r="B653" s="11" t="s">
        <v>495</v>
      </c>
      <c r="C653" s="11" t="s">
        <v>497</v>
      </c>
      <c r="D653" s="11" t="s">
        <v>504</v>
      </c>
      <c r="E653" s="11" t="s">
        <v>19</v>
      </c>
      <c r="F653" s="16">
        <v>9999612</v>
      </c>
    </row>
    <row r="654" spans="1:6" ht="28.95" customHeight="1" x14ac:dyDescent="0.25">
      <c r="A654" s="15" t="s">
        <v>387</v>
      </c>
      <c r="B654" s="11" t="s">
        <v>495</v>
      </c>
      <c r="C654" s="11" t="s">
        <v>497</v>
      </c>
      <c r="D654" s="11" t="s">
        <v>388</v>
      </c>
      <c r="E654" s="10" t="s">
        <v>0</v>
      </c>
      <c r="F654" s="16">
        <f t="shared" ref="F654" si="274">F655</f>
        <v>5000000</v>
      </c>
    </row>
    <row r="655" spans="1:6" ht="28.95" customHeight="1" x14ac:dyDescent="0.25">
      <c r="A655" s="15" t="s">
        <v>505</v>
      </c>
      <c r="B655" s="11" t="s">
        <v>495</v>
      </c>
      <c r="C655" s="11" t="s">
        <v>497</v>
      </c>
      <c r="D655" s="11" t="s">
        <v>506</v>
      </c>
      <c r="E655" s="10" t="s">
        <v>0</v>
      </c>
      <c r="F655" s="16">
        <f t="shared" ref="F655" si="275">F656+F659</f>
        <v>5000000</v>
      </c>
    </row>
    <row r="656" spans="1:6" ht="43.35" customHeight="1" x14ac:dyDescent="0.25">
      <c r="A656" s="15" t="s">
        <v>507</v>
      </c>
      <c r="B656" s="11" t="s">
        <v>495</v>
      </c>
      <c r="C656" s="11" t="s">
        <v>497</v>
      </c>
      <c r="D656" s="11" t="s">
        <v>508</v>
      </c>
      <c r="E656" s="10" t="s">
        <v>0</v>
      </c>
      <c r="F656" s="16">
        <f t="shared" ref="F656:F657" si="276">F657</f>
        <v>4000000</v>
      </c>
    </row>
    <row r="657" spans="1:6" ht="28.95" customHeight="1" x14ac:dyDescent="0.25">
      <c r="A657" s="15" t="s">
        <v>174</v>
      </c>
      <c r="B657" s="11" t="s">
        <v>495</v>
      </c>
      <c r="C657" s="11" t="s">
        <v>497</v>
      </c>
      <c r="D657" s="11" t="s">
        <v>508</v>
      </c>
      <c r="E657" s="11" t="s">
        <v>175</v>
      </c>
      <c r="F657" s="16">
        <f t="shared" si="276"/>
        <v>4000000</v>
      </c>
    </row>
    <row r="658" spans="1:6" ht="14.4" customHeight="1" x14ac:dyDescent="0.25">
      <c r="A658" s="15" t="s">
        <v>176</v>
      </c>
      <c r="B658" s="11" t="s">
        <v>495</v>
      </c>
      <c r="C658" s="11" t="s">
        <v>497</v>
      </c>
      <c r="D658" s="11" t="s">
        <v>508</v>
      </c>
      <c r="E658" s="11" t="s">
        <v>177</v>
      </c>
      <c r="F658" s="16">
        <v>4000000</v>
      </c>
    </row>
    <row r="659" spans="1:6" ht="57.6" customHeight="1" x14ac:dyDescent="0.25">
      <c r="A659" s="15" t="s">
        <v>509</v>
      </c>
      <c r="B659" s="11" t="s">
        <v>495</v>
      </c>
      <c r="C659" s="11" t="s">
        <v>497</v>
      </c>
      <c r="D659" s="11" t="s">
        <v>510</v>
      </c>
      <c r="E659" s="10" t="s">
        <v>0</v>
      </c>
      <c r="F659" s="16">
        <f t="shared" ref="F659:F660" si="277">F660</f>
        <v>1000000</v>
      </c>
    </row>
    <row r="660" spans="1:6" ht="14.4" customHeight="1" x14ac:dyDescent="0.25">
      <c r="A660" s="15" t="s">
        <v>36</v>
      </c>
      <c r="B660" s="11" t="s">
        <v>495</v>
      </c>
      <c r="C660" s="11" t="s">
        <v>497</v>
      </c>
      <c r="D660" s="11" t="s">
        <v>510</v>
      </c>
      <c r="E660" s="11" t="s">
        <v>37</v>
      </c>
      <c r="F660" s="16">
        <f t="shared" si="277"/>
        <v>1000000</v>
      </c>
    </row>
    <row r="661" spans="1:6" ht="14.4" customHeight="1" x14ac:dyDescent="0.25">
      <c r="A661" s="15" t="s">
        <v>511</v>
      </c>
      <c r="B661" s="11" t="s">
        <v>495</v>
      </c>
      <c r="C661" s="11" t="s">
        <v>497</v>
      </c>
      <c r="D661" s="11" t="s">
        <v>510</v>
      </c>
      <c r="E661" s="11" t="s">
        <v>512</v>
      </c>
      <c r="F661" s="16">
        <v>1000000</v>
      </c>
    </row>
    <row r="662" spans="1:6" ht="31.95" customHeight="1" x14ac:dyDescent="0.25">
      <c r="A662" s="18" t="s">
        <v>1594</v>
      </c>
      <c r="B662" s="9" t="s">
        <v>513</v>
      </c>
      <c r="C662" s="10" t="s">
        <v>0</v>
      </c>
      <c r="D662" s="10" t="s">
        <v>0</v>
      </c>
      <c r="E662" s="10" t="s">
        <v>0</v>
      </c>
      <c r="F662" s="17">
        <f t="shared" ref="F662" si="278">F663+F695</f>
        <v>6894169300</v>
      </c>
    </row>
    <row r="663" spans="1:6" ht="14.4" customHeight="1" x14ac:dyDescent="0.25">
      <c r="A663" s="15" t="s">
        <v>269</v>
      </c>
      <c r="B663" s="11" t="s">
        <v>513</v>
      </c>
      <c r="C663" s="11" t="s">
        <v>270</v>
      </c>
      <c r="D663" s="10" t="s">
        <v>0</v>
      </c>
      <c r="E663" s="10" t="s">
        <v>0</v>
      </c>
      <c r="F663" s="16">
        <f t="shared" ref="F663" si="279">F664+F686</f>
        <v>110467210</v>
      </c>
    </row>
    <row r="664" spans="1:6" ht="14.4" customHeight="1" x14ac:dyDescent="0.25">
      <c r="A664" s="15" t="s">
        <v>514</v>
      </c>
      <c r="B664" s="11" t="s">
        <v>513</v>
      </c>
      <c r="C664" s="11" t="s">
        <v>515</v>
      </c>
      <c r="D664" s="10" t="s">
        <v>0</v>
      </c>
      <c r="E664" s="10" t="s">
        <v>0</v>
      </c>
      <c r="F664" s="16">
        <f t="shared" ref="F664" si="280">F665+F681</f>
        <v>100335960</v>
      </c>
    </row>
    <row r="665" spans="1:6" ht="28.95" customHeight="1" x14ac:dyDescent="0.25">
      <c r="A665" s="15" t="s">
        <v>297</v>
      </c>
      <c r="B665" s="11" t="s">
        <v>513</v>
      </c>
      <c r="C665" s="11" t="s">
        <v>515</v>
      </c>
      <c r="D665" s="11" t="s">
        <v>298</v>
      </c>
      <c r="E665" s="10" t="s">
        <v>0</v>
      </c>
      <c r="F665" s="16">
        <f t="shared" ref="F665:F666" si="281">F666</f>
        <v>100239960</v>
      </c>
    </row>
    <row r="666" spans="1:6" ht="28.95" customHeight="1" x14ac:dyDescent="0.25">
      <c r="A666" s="15" t="s">
        <v>516</v>
      </c>
      <c r="B666" s="11" t="s">
        <v>513</v>
      </c>
      <c r="C666" s="11" t="s">
        <v>515</v>
      </c>
      <c r="D666" s="11" t="s">
        <v>517</v>
      </c>
      <c r="E666" s="10" t="s">
        <v>0</v>
      </c>
      <c r="F666" s="16">
        <f t="shared" si="281"/>
        <v>100239960</v>
      </c>
    </row>
    <row r="667" spans="1:6" ht="72.599999999999994" customHeight="1" x14ac:dyDescent="0.25">
      <c r="A667" s="15" t="s">
        <v>518</v>
      </c>
      <c r="B667" s="11" t="s">
        <v>513</v>
      </c>
      <c r="C667" s="11" t="s">
        <v>515</v>
      </c>
      <c r="D667" s="11" t="s">
        <v>519</v>
      </c>
      <c r="E667" s="10" t="s">
        <v>0</v>
      </c>
      <c r="F667" s="16">
        <f t="shared" ref="F667" si="282">F668+F676</f>
        <v>100239960</v>
      </c>
    </row>
    <row r="668" spans="1:6" ht="28.95" customHeight="1" x14ac:dyDescent="0.25">
      <c r="A668" s="15" t="s">
        <v>127</v>
      </c>
      <c r="B668" s="11" t="s">
        <v>513</v>
      </c>
      <c r="C668" s="11" t="s">
        <v>515</v>
      </c>
      <c r="D668" s="11" t="s">
        <v>520</v>
      </c>
      <c r="E668" s="10" t="s">
        <v>0</v>
      </c>
      <c r="F668" s="16">
        <f t="shared" ref="F668" si="283">F669+F671+F673</f>
        <v>12495000</v>
      </c>
    </row>
    <row r="669" spans="1:6" ht="72.599999999999994" customHeight="1" x14ac:dyDescent="0.25">
      <c r="A669" s="15" t="s">
        <v>28</v>
      </c>
      <c r="B669" s="11" t="s">
        <v>513</v>
      </c>
      <c r="C669" s="11" t="s">
        <v>515</v>
      </c>
      <c r="D669" s="11" t="s">
        <v>520</v>
      </c>
      <c r="E669" s="11" t="s">
        <v>29</v>
      </c>
      <c r="F669" s="16">
        <f t="shared" ref="F669" si="284">F670</f>
        <v>9741700</v>
      </c>
    </row>
    <row r="670" spans="1:6" ht="14.4" customHeight="1" x14ac:dyDescent="0.25">
      <c r="A670" s="15" t="s">
        <v>129</v>
      </c>
      <c r="B670" s="11" t="s">
        <v>513</v>
      </c>
      <c r="C670" s="11" t="s">
        <v>515</v>
      </c>
      <c r="D670" s="11" t="s">
        <v>520</v>
      </c>
      <c r="E670" s="11" t="s">
        <v>130</v>
      </c>
      <c r="F670" s="16">
        <v>9741700</v>
      </c>
    </row>
    <row r="671" spans="1:6" ht="28.95" customHeight="1" x14ac:dyDescent="0.25">
      <c r="A671" s="15" t="s">
        <v>32</v>
      </c>
      <c r="B671" s="11" t="s">
        <v>513</v>
      </c>
      <c r="C671" s="11" t="s">
        <v>515</v>
      </c>
      <c r="D671" s="11" t="s">
        <v>520</v>
      </c>
      <c r="E671" s="11" t="s">
        <v>33</v>
      </c>
      <c r="F671" s="16">
        <f t="shared" ref="F671" si="285">F672</f>
        <v>1203900</v>
      </c>
    </row>
    <row r="672" spans="1:6" ht="28.95" customHeight="1" x14ac:dyDescent="0.25">
      <c r="A672" s="15" t="s">
        <v>34</v>
      </c>
      <c r="B672" s="11" t="s">
        <v>513</v>
      </c>
      <c r="C672" s="11" t="s">
        <v>515</v>
      </c>
      <c r="D672" s="11" t="s">
        <v>520</v>
      </c>
      <c r="E672" s="11" t="s">
        <v>35</v>
      </c>
      <c r="F672" s="16">
        <v>1203900</v>
      </c>
    </row>
    <row r="673" spans="1:6" ht="14.4" customHeight="1" x14ac:dyDescent="0.25">
      <c r="A673" s="15" t="s">
        <v>58</v>
      </c>
      <c r="B673" s="11" t="s">
        <v>513</v>
      </c>
      <c r="C673" s="11" t="s">
        <v>515</v>
      </c>
      <c r="D673" s="11" t="s">
        <v>520</v>
      </c>
      <c r="E673" s="11" t="s">
        <v>59</v>
      </c>
      <c r="F673" s="16">
        <f t="shared" ref="F673" si="286">F674+F675</f>
        <v>1549400</v>
      </c>
    </row>
    <row r="674" spans="1:6" ht="14.4" customHeight="1" x14ac:dyDescent="0.25">
      <c r="A674" s="15" t="s">
        <v>393</v>
      </c>
      <c r="B674" s="11" t="s">
        <v>513</v>
      </c>
      <c r="C674" s="11" t="s">
        <v>515</v>
      </c>
      <c r="D674" s="11" t="s">
        <v>520</v>
      </c>
      <c r="E674" s="11" t="s">
        <v>394</v>
      </c>
      <c r="F674" s="16">
        <v>628000</v>
      </c>
    </row>
    <row r="675" spans="1:6" ht="14.4" customHeight="1" x14ac:dyDescent="0.25">
      <c r="A675" s="15" t="s">
        <v>60</v>
      </c>
      <c r="B675" s="11" t="s">
        <v>513</v>
      </c>
      <c r="C675" s="11" t="s">
        <v>515</v>
      </c>
      <c r="D675" s="11" t="s">
        <v>520</v>
      </c>
      <c r="E675" s="11" t="s">
        <v>61</v>
      </c>
      <c r="F675" s="16">
        <v>921400</v>
      </c>
    </row>
    <row r="676" spans="1:6" ht="57.6" customHeight="1" x14ac:dyDescent="0.25">
      <c r="A676" s="15" t="s">
        <v>521</v>
      </c>
      <c r="B676" s="11" t="s">
        <v>513</v>
      </c>
      <c r="C676" s="11" t="s">
        <v>515</v>
      </c>
      <c r="D676" s="11" t="s">
        <v>522</v>
      </c>
      <c r="E676" s="10" t="s">
        <v>0</v>
      </c>
      <c r="F676" s="16">
        <f t="shared" ref="F676" si="287">F677+F679</f>
        <v>87744960</v>
      </c>
    </row>
    <row r="677" spans="1:6" ht="14.4" customHeight="1" x14ac:dyDescent="0.25">
      <c r="A677" s="15" t="s">
        <v>58</v>
      </c>
      <c r="B677" s="11" t="s">
        <v>513</v>
      </c>
      <c r="C677" s="11" t="s">
        <v>515</v>
      </c>
      <c r="D677" s="11" t="s">
        <v>522</v>
      </c>
      <c r="E677" s="11" t="s">
        <v>59</v>
      </c>
      <c r="F677" s="16">
        <f t="shared" ref="F677" si="288">F678</f>
        <v>5616210</v>
      </c>
    </row>
    <row r="678" spans="1:6" ht="28.95" customHeight="1" x14ac:dyDescent="0.25">
      <c r="A678" s="15" t="s">
        <v>323</v>
      </c>
      <c r="B678" s="11" t="s">
        <v>513</v>
      </c>
      <c r="C678" s="11" t="s">
        <v>515</v>
      </c>
      <c r="D678" s="11" t="s">
        <v>522</v>
      </c>
      <c r="E678" s="11" t="s">
        <v>324</v>
      </c>
      <c r="F678" s="16">
        <v>5616210</v>
      </c>
    </row>
    <row r="679" spans="1:6" ht="28.95" customHeight="1" x14ac:dyDescent="0.25">
      <c r="A679" s="15" t="s">
        <v>174</v>
      </c>
      <c r="B679" s="11" t="s">
        <v>513</v>
      </c>
      <c r="C679" s="11" t="s">
        <v>515</v>
      </c>
      <c r="D679" s="11" t="s">
        <v>522</v>
      </c>
      <c r="E679" s="11" t="s">
        <v>175</v>
      </c>
      <c r="F679" s="16">
        <f t="shared" ref="F679" si="289">F680</f>
        <v>82128750</v>
      </c>
    </row>
    <row r="680" spans="1:6" ht="14.4" customHeight="1" x14ac:dyDescent="0.25">
      <c r="A680" s="15" t="s">
        <v>448</v>
      </c>
      <c r="B680" s="11" t="s">
        <v>513</v>
      </c>
      <c r="C680" s="11" t="s">
        <v>515</v>
      </c>
      <c r="D680" s="11" t="s">
        <v>522</v>
      </c>
      <c r="E680" s="11" t="s">
        <v>449</v>
      </c>
      <c r="F680" s="16">
        <v>82128750</v>
      </c>
    </row>
    <row r="681" spans="1:6" ht="35.4" customHeight="1" x14ac:dyDescent="0.25">
      <c r="A681" s="29" t="s">
        <v>10</v>
      </c>
      <c r="B681" s="24" t="s">
        <v>513</v>
      </c>
      <c r="C681" s="24" t="s">
        <v>515</v>
      </c>
      <c r="D681" s="24" t="s">
        <v>11</v>
      </c>
      <c r="E681" s="24"/>
      <c r="F681" s="16">
        <f t="shared" ref="F681:F684" si="290">F682</f>
        <v>96000</v>
      </c>
    </row>
    <row r="682" spans="1:6" ht="14.4" customHeight="1" x14ac:dyDescent="0.25">
      <c r="A682" s="29" t="s">
        <v>12</v>
      </c>
      <c r="B682" s="24" t="s">
        <v>513</v>
      </c>
      <c r="C682" s="24" t="s">
        <v>515</v>
      </c>
      <c r="D682" s="24" t="s">
        <v>13</v>
      </c>
      <c r="E682" s="24"/>
      <c r="F682" s="16">
        <f t="shared" si="290"/>
        <v>96000</v>
      </c>
    </row>
    <row r="683" spans="1:6" ht="80.400000000000006" customHeight="1" x14ac:dyDescent="0.25">
      <c r="A683" s="29" t="s">
        <v>1687</v>
      </c>
      <c r="B683" s="24" t="s">
        <v>513</v>
      </c>
      <c r="C683" s="24" t="s">
        <v>515</v>
      </c>
      <c r="D683" s="24" t="s">
        <v>1688</v>
      </c>
      <c r="E683" s="24"/>
      <c r="F683" s="16">
        <f t="shared" si="290"/>
        <v>96000</v>
      </c>
    </row>
    <row r="684" spans="1:6" ht="34.200000000000003" customHeight="1" x14ac:dyDescent="0.25">
      <c r="A684" s="29" t="s">
        <v>174</v>
      </c>
      <c r="B684" s="24" t="s">
        <v>513</v>
      </c>
      <c r="C684" s="24" t="s">
        <v>515</v>
      </c>
      <c r="D684" s="24" t="s">
        <v>1688</v>
      </c>
      <c r="E684" s="24" t="s">
        <v>175</v>
      </c>
      <c r="F684" s="16">
        <f t="shared" si="290"/>
        <v>96000</v>
      </c>
    </row>
    <row r="685" spans="1:6" ht="14.4" customHeight="1" x14ac:dyDescent="0.25">
      <c r="A685" s="29" t="s">
        <v>448</v>
      </c>
      <c r="B685" s="24" t="s">
        <v>513</v>
      </c>
      <c r="C685" s="24" t="s">
        <v>515</v>
      </c>
      <c r="D685" s="24" t="s">
        <v>1688</v>
      </c>
      <c r="E685" s="24" t="s">
        <v>449</v>
      </c>
      <c r="F685" s="16">
        <v>96000</v>
      </c>
    </row>
    <row r="686" spans="1:6" ht="28.95" customHeight="1" x14ac:dyDescent="0.25">
      <c r="A686" s="15" t="s">
        <v>436</v>
      </c>
      <c r="B686" s="11" t="s">
        <v>513</v>
      </c>
      <c r="C686" s="11" t="s">
        <v>437</v>
      </c>
      <c r="D686" s="10" t="s">
        <v>0</v>
      </c>
      <c r="E686" s="10" t="s">
        <v>0</v>
      </c>
      <c r="F686" s="16">
        <f t="shared" ref="F686:F689" si="291">F687</f>
        <v>10131250</v>
      </c>
    </row>
    <row r="687" spans="1:6" ht="28.95" customHeight="1" x14ac:dyDescent="0.25">
      <c r="A687" s="15" t="s">
        <v>297</v>
      </c>
      <c r="B687" s="11" t="s">
        <v>513</v>
      </c>
      <c r="C687" s="11" t="s">
        <v>437</v>
      </c>
      <c r="D687" s="11" t="s">
        <v>298</v>
      </c>
      <c r="E687" s="10" t="s">
        <v>0</v>
      </c>
      <c r="F687" s="16">
        <f t="shared" si="291"/>
        <v>10131250</v>
      </c>
    </row>
    <row r="688" spans="1:6" ht="28.95" customHeight="1" x14ac:dyDescent="0.25">
      <c r="A688" s="15" t="s">
        <v>516</v>
      </c>
      <c r="B688" s="11" t="s">
        <v>513</v>
      </c>
      <c r="C688" s="11" t="s">
        <v>437</v>
      </c>
      <c r="D688" s="11" t="s">
        <v>517</v>
      </c>
      <c r="E688" s="10" t="s">
        <v>0</v>
      </c>
      <c r="F688" s="16">
        <f t="shared" si="291"/>
        <v>10131250</v>
      </c>
    </row>
    <row r="689" spans="1:6" ht="72.599999999999994" customHeight="1" x14ac:dyDescent="0.25">
      <c r="A689" s="15" t="s">
        <v>518</v>
      </c>
      <c r="B689" s="11" t="s">
        <v>513</v>
      </c>
      <c r="C689" s="11" t="s">
        <v>437</v>
      </c>
      <c r="D689" s="11" t="s">
        <v>519</v>
      </c>
      <c r="E689" s="10" t="s">
        <v>0</v>
      </c>
      <c r="F689" s="16">
        <f t="shared" si="291"/>
        <v>10131250</v>
      </c>
    </row>
    <row r="690" spans="1:6" ht="57.6" customHeight="1" x14ac:dyDescent="0.25">
      <c r="A690" s="15" t="s">
        <v>521</v>
      </c>
      <c r="B690" s="11" t="s">
        <v>513</v>
      </c>
      <c r="C690" s="11" t="s">
        <v>437</v>
      </c>
      <c r="D690" s="11" t="s">
        <v>522</v>
      </c>
      <c r="E690" s="10" t="s">
        <v>0</v>
      </c>
      <c r="F690" s="16">
        <f t="shared" ref="F690" si="292">F691+F693</f>
        <v>10131250</v>
      </c>
    </row>
    <row r="691" spans="1:6" ht="28.95" customHeight="1" x14ac:dyDescent="0.25">
      <c r="A691" s="15" t="s">
        <v>174</v>
      </c>
      <c r="B691" s="11" t="s">
        <v>513</v>
      </c>
      <c r="C691" s="11" t="s">
        <v>437</v>
      </c>
      <c r="D691" s="11" t="s">
        <v>522</v>
      </c>
      <c r="E691" s="11" t="s">
        <v>175</v>
      </c>
      <c r="F691" s="16">
        <f t="shared" ref="F691" si="293">F692</f>
        <v>9831250</v>
      </c>
    </row>
    <row r="692" spans="1:6" ht="14.4" customHeight="1" x14ac:dyDescent="0.25">
      <c r="A692" s="15" t="s">
        <v>448</v>
      </c>
      <c r="B692" s="11" t="s">
        <v>513</v>
      </c>
      <c r="C692" s="11" t="s">
        <v>437</v>
      </c>
      <c r="D692" s="11" t="s">
        <v>522</v>
      </c>
      <c r="E692" s="11" t="s">
        <v>449</v>
      </c>
      <c r="F692" s="16">
        <v>9831250</v>
      </c>
    </row>
    <row r="693" spans="1:6" ht="14.4" customHeight="1" x14ac:dyDescent="0.25">
      <c r="A693" s="15" t="s">
        <v>36</v>
      </c>
      <c r="B693" s="11" t="s">
        <v>513</v>
      </c>
      <c r="C693" s="11" t="s">
        <v>437</v>
      </c>
      <c r="D693" s="11" t="s">
        <v>522</v>
      </c>
      <c r="E693" s="11" t="s">
        <v>37</v>
      </c>
      <c r="F693" s="16">
        <f t="shared" ref="F693" si="294">F694</f>
        <v>300000</v>
      </c>
    </row>
    <row r="694" spans="1:6" ht="14.4" customHeight="1" x14ac:dyDescent="0.25">
      <c r="A694" s="15" t="s">
        <v>511</v>
      </c>
      <c r="B694" s="11" t="s">
        <v>513</v>
      </c>
      <c r="C694" s="11" t="s">
        <v>437</v>
      </c>
      <c r="D694" s="11" t="s">
        <v>522</v>
      </c>
      <c r="E694" s="11" t="s">
        <v>512</v>
      </c>
      <c r="F694" s="16">
        <v>300000</v>
      </c>
    </row>
    <row r="695" spans="1:6" ht="14.4" customHeight="1" x14ac:dyDescent="0.25">
      <c r="A695" s="15" t="s">
        <v>293</v>
      </c>
      <c r="B695" s="11" t="s">
        <v>513</v>
      </c>
      <c r="C695" s="11" t="s">
        <v>294</v>
      </c>
      <c r="D695" s="10" t="s">
        <v>0</v>
      </c>
      <c r="E695" s="10" t="s">
        <v>0</v>
      </c>
      <c r="F695" s="16">
        <f>F696+F755+F788+F795+F807+F814</f>
        <v>6783702090</v>
      </c>
    </row>
    <row r="696" spans="1:6" ht="14.4" customHeight="1" x14ac:dyDescent="0.25">
      <c r="A696" s="15" t="s">
        <v>523</v>
      </c>
      <c r="B696" s="11" t="s">
        <v>513</v>
      </c>
      <c r="C696" s="11" t="s">
        <v>524</v>
      </c>
      <c r="D696" s="10" t="s">
        <v>0</v>
      </c>
      <c r="E696" s="10" t="s">
        <v>0</v>
      </c>
      <c r="F696" s="16">
        <f t="shared" ref="F696" si="295">F697</f>
        <v>977847124</v>
      </c>
    </row>
    <row r="697" spans="1:6" ht="28.95" customHeight="1" x14ac:dyDescent="0.25">
      <c r="A697" s="15" t="s">
        <v>297</v>
      </c>
      <c r="B697" s="11" t="s">
        <v>513</v>
      </c>
      <c r="C697" s="11" t="s">
        <v>524</v>
      </c>
      <c r="D697" s="11" t="s">
        <v>298</v>
      </c>
      <c r="E697" s="10" t="s">
        <v>0</v>
      </c>
      <c r="F697" s="16">
        <f>F698+F703+F736+F741+F746</f>
        <v>977847124</v>
      </c>
    </row>
    <row r="698" spans="1:6" ht="43.35" customHeight="1" x14ac:dyDescent="0.25">
      <c r="A698" s="15" t="s">
        <v>299</v>
      </c>
      <c r="B698" s="11" t="s">
        <v>513</v>
      </c>
      <c r="C698" s="11" t="s">
        <v>524</v>
      </c>
      <c r="D698" s="11" t="s">
        <v>300</v>
      </c>
      <c r="E698" s="10" t="s">
        <v>0</v>
      </c>
      <c r="F698" s="16">
        <f t="shared" ref="F698:F701" si="296">F699</f>
        <v>1695100</v>
      </c>
    </row>
    <row r="699" spans="1:6" ht="100.95" customHeight="1" x14ac:dyDescent="0.25">
      <c r="A699" s="15" t="s">
        <v>525</v>
      </c>
      <c r="B699" s="11" t="s">
        <v>513</v>
      </c>
      <c r="C699" s="11" t="s">
        <v>524</v>
      </c>
      <c r="D699" s="11" t="s">
        <v>526</v>
      </c>
      <c r="E699" s="10" t="s">
        <v>0</v>
      </c>
      <c r="F699" s="16">
        <f t="shared" si="296"/>
        <v>1695100</v>
      </c>
    </row>
    <row r="700" spans="1:6" ht="100.95" customHeight="1" x14ac:dyDescent="0.25">
      <c r="A700" s="15" t="s">
        <v>527</v>
      </c>
      <c r="B700" s="11" t="s">
        <v>513</v>
      </c>
      <c r="C700" s="11" t="s">
        <v>524</v>
      </c>
      <c r="D700" s="11" t="s">
        <v>528</v>
      </c>
      <c r="E700" s="10" t="s">
        <v>0</v>
      </c>
      <c r="F700" s="16">
        <f t="shared" si="296"/>
        <v>1695100</v>
      </c>
    </row>
    <row r="701" spans="1:6" ht="28.95" customHeight="1" x14ac:dyDescent="0.25">
      <c r="A701" s="15" t="s">
        <v>174</v>
      </c>
      <c r="B701" s="11" t="s">
        <v>513</v>
      </c>
      <c r="C701" s="11" t="s">
        <v>524</v>
      </c>
      <c r="D701" s="11" t="s">
        <v>528</v>
      </c>
      <c r="E701" s="11" t="s">
        <v>175</v>
      </c>
      <c r="F701" s="16">
        <f t="shared" si="296"/>
        <v>1695100</v>
      </c>
    </row>
    <row r="702" spans="1:6" ht="14.4" customHeight="1" x14ac:dyDescent="0.25">
      <c r="A702" s="15" t="s">
        <v>176</v>
      </c>
      <c r="B702" s="11" t="s">
        <v>513</v>
      </c>
      <c r="C702" s="11" t="s">
        <v>524</v>
      </c>
      <c r="D702" s="11" t="s">
        <v>528</v>
      </c>
      <c r="E702" s="11" t="s">
        <v>177</v>
      </c>
      <c r="F702" s="16">
        <v>1695100</v>
      </c>
    </row>
    <row r="703" spans="1:6" ht="72.599999999999994" customHeight="1" x14ac:dyDescent="0.25">
      <c r="A703" s="15" t="s">
        <v>529</v>
      </c>
      <c r="B703" s="11" t="s">
        <v>513</v>
      </c>
      <c r="C703" s="11" t="s">
        <v>524</v>
      </c>
      <c r="D703" s="11" t="s">
        <v>530</v>
      </c>
      <c r="E703" s="10" t="s">
        <v>0</v>
      </c>
      <c r="F703" s="16">
        <f t="shared" ref="F703" si="297">F704+F711+F719+F723+F727+F715</f>
        <v>891063196</v>
      </c>
    </row>
    <row r="704" spans="1:6" ht="43.35" customHeight="1" x14ac:dyDescent="0.25">
      <c r="A704" s="15" t="s">
        <v>531</v>
      </c>
      <c r="B704" s="11" t="s">
        <v>513</v>
      </c>
      <c r="C704" s="11" t="s">
        <v>524</v>
      </c>
      <c r="D704" s="11" t="s">
        <v>532</v>
      </c>
      <c r="E704" s="10" t="s">
        <v>0</v>
      </c>
      <c r="F704" s="16">
        <f t="shared" ref="F704" si="298">F705+F708</f>
        <v>176242300</v>
      </c>
    </row>
    <row r="705" spans="1:6" ht="28.95" customHeight="1" x14ac:dyDescent="0.25">
      <c r="A705" s="15" t="s">
        <v>533</v>
      </c>
      <c r="B705" s="11" t="s">
        <v>513</v>
      </c>
      <c r="C705" s="11" t="s">
        <v>524</v>
      </c>
      <c r="D705" s="11" t="s">
        <v>534</v>
      </c>
      <c r="E705" s="10" t="s">
        <v>0</v>
      </c>
      <c r="F705" s="16">
        <f t="shared" ref="F705:F706" si="299">F706</f>
        <v>163114600</v>
      </c>
    </row>
    <row r="706" spans="1:6" ht="28.95" customHeight="1" x14ac:dyDescent="0.25">
      <c r="A706" s="15" t="s">
        <v>174</v>
      </c>
      <c r="B706" s="11" t="s">
        <v>513</v>
      </c>
      <c r="C706" s="11" t="s">
        <v>524</v>
      </c>
      <c r="D706" s="11" t="s">
        <v>534</v>
      </c>
      <c r="E706" s="11" t="s">
        <v>175</v>
      </c>
      <c r="F706" s="16">
        <f t="shared" si="299"/>
        <v>163114600</v>
      </c>
    </row>
    <row r="707" spans="1:6" ht="14.4" customHeight="1" x14ac:dyDescent="0.25">
      <c r="A707" s="15" t="s">
        <v>176</v>
      </c>
      <c r="B707" s="11" t="s">
        <v>513</v>
      </c>
      <c r="C707" s="11" t="s">
        <v>524</v>
      </c>
      <c r="D707" s="11" t="s">
        <v>534</v>
      </c>
      <c r="E707" s="11" t="s">
        <v>177</v>
      </c>
      <c r="F707" s="16">
        <v>163114600</v>
      </c>
    </row>
    <row r="708" spans="1:6" ht="144.44999999999999" customHeight="1" x14ac:dyDescent="0.25">
      <c r="A708" s="15" t="s">
        <v>535</v>
      </c>
      <c r="B708" s="11" t="s">
        <v>513</v>
      </c>
      <c r="C708" s="11" t="s">
        <v>524</v>
      </c>
      <c r="D708" s="11" t="s">
        <v>536</v>
      </c>
      <c r="E708" s="10" t="s">
        <v>0</v>
      </c>
      <c r="F708" s="16">
        <f t="shared" ref="F708:F709" si="300">F709</f>
        <v>13127700</v>
      </c>
    </row>
    <row r="709" spans="1:6" ht="28.95" customHeight="1" x14ac:dyDescent="0.25">
      <c r="A709" s="15" t="s">
        <v>174</v>
      </c>
      <c r="B709" s="11" t="s">
        <v>513</v>
      </c>
      <c r="C709" s="11" t="s">
        <v>524</v>
      </c>
      <c r="D709" s="11" t="s">
        <v>536</v>
      </c>
      <c r="E709" s="11" t="s">
        <v>175</v>
      </c>
      <c r="F709" s="16">
        <f t="shared" si="300"/>
        <v>13127700</v>
      </c>
    </row>
    <row r="710" spans="1:6" ht="14.4" customHeight="1" x14ac:dyDescent="0.25">
      <c r="A710" s="15" t="s">
        <v>176</v>
      </c>
      <c r="B710" s="11" t="s">
        <v>513</v>
      </c>
      <c r="C710" s="11" t="s">
        <v>524</v>
      </c>
      <c r="D710" s="11" t="s">
        <v>536</v>
      </c>
      <c r="E710" s="11" t="s">
        <v>177</v>
      </c>
      <c r="F710" s="16">
        <v>13127700</v>
      </c>
    </row>
    <row r="711" spans="1:6" ht="57.6" customHeight="1" x14ac:dyDescent="0.25">
      <c r="A711" s="15" t="s">
        <v>537</v>
      </c>
      <c r="B711" s="11" t="s">
        <v>513</v>
      </c>
      <c r="C711" s="11" t="s">
        <v>524</v>
      </c>
      <c r="D711" s="11" t="s">
        <v>538</v>
      </c>
      <c r="E711" s="10" t="s">
        <v>0</v>
      </c>
      <c r="F711" s="16">
        <f t="shared" ref="F711:F713" si="301">F712</f>
        <v>8500014</v>
      </c>
    </row>
    <row r="712" spans="1:6" ht="43.35" customHeight="1" x14ac:dyDescent="0.25">
      <c r="A712" s="15" t="s">
        <v>539</v>
      </c>
      <c r="B712" s="11" t="s">
        <v>513</v>
      </c>
      <c r="C712" s="11" t="s">
        <v>524</v>
      </c>
      <c r="D712" s="11" t="s">
        <v>540</v>
      </c>
      <c r="E712" s="10" t="s">
        <v>0</v>
      </c>
      <c r="F712" s="16">
        <f t="shared" si="301"/>
        <v>8500014</v>
      </c>
    </row>
    <row r="713" spans="1:6" ht="28.95" customHeight="1" x14ac:dyDescent="0.25">
      <c r="A713" s="15" t="s">
        <v>174</v>
      </c>
      <c r="B713" s="11" t="s">
        <v>513</v>
      </c>
      <c r="C713" s="11" t="s">
        <v>524</v>
      </c>
      <c r="D713" s="11" t="s">
        <v>540</v>
      </c>
      <c r="E713" s="11" t="s">
        <v>175</v>
      </c>
      <c r="F713" s="16">
        <f t="shared" si="301"/>
        <v>8500014</v>
      </c>
    </row>
    <row r="714" spans="1:6" ht="14.4" customHeight="1" x14ac:dyDescent="0.25">
      <c r="A714" s="15" t="s">
        <v>448</v>
      </c>
      <c r="B714" s="11" t="s">
        <v>513</v>
      </c>
      <c r="C714" s="11" t="s">
        <v>524</v>
      </c>
      <c r="D714" s="11" t="s">
        <v>540</v>
      </c>
      <c r="E714" s="11" t="s">
        <v>449</v>
      </c>
      <c r="F714" s="16">
        <v>8500014</v>
      </c>
    </row>
    <row r="715" spans="1:6" ht="43.35" customHeight="1" x14ac:dyDescent="0.25">
      <c r="A715" s="15" t="s">
        <v>541</v>
      </c>
      <c r="B715" s="11" t="s">
        <v>513</v>
      </c>
      <c r="C715" s="11" t="s">
        <v>524</v>
      </c>
      <c r="D715" s="11" t="s">
        <v>542</v>
      </c>
      <c r="E715" s="10" t="s">
        <v>0</v>
      </c>
      <c r="F715" s="16">
        <f t="shared" ref="F715:F717" si="302">F716</f>
        <v>71220328</v>
      </c>
    </row>
    <row r="716" spans="1:6" ht="28.95" customHeight="1" x14ac:dyDescent="0.25">
      <c r="A716" s="15" t="s">
        <v>543</v>
      </c>
      <c r="B716" s="11" t="s">
        <v>513</v>
      </c>
      <c r="C716" s="11" t="s">
        <v>524</v>
      </c>
      <c r="D716" s="11" t="s">
        <v>544</v>
      </c>
      <c r="E716" s="10" t="s">
        <v>0</v>
      </c>
      <c r="F716" s="16">
        <f t="shared" si="302"/>
        <v>71220328</v>
      </c>
    </row>
    <row r="717" spans="1:6" ht="28.95" customHeight="1" x14ac:dyDescent="0.25">
      <c r="A717" s="15" t="s">
        <v>174</v>
      </c>
      <c r="B717" s="11" t="s">
        <v>513</v>
      </c>
      <c r="C717" s="11" t="s">
        <v>524</v>
      </c>
      <c r="D717" s="11" t="s">
        <v>544</v>
      </c>
      <c r="E717" s="11" t="s">
        <v>175</v>
      </c>
      <c r="F717" s="16">
        <f t="shared" si="302"/>
        <v>71220328</v>
      </c>
    </row>
    <row r="718" spans="1:6" ht="14.4" customHeight="1" x14ac:dyDescent="0.25">
      <c r="A718" s="15" t="s">
        <v>176</v>
      </c>
      <c r="B718" s="11" t="s">
        <v>513</v>
      </c>
      <c r="C718" s="11" t="s">
        <v>524</v>
      </c>
      <c r="D718" s="11" t="s">
        <v>544</v>
      </c>
      <c r="E718" s="11" t="s">
        <v>177</v>
      </c>
      <c r="F718" s="16">
        <v>71220328</v>
      </c>
    </row>
    <row r="719" spans="1:6" ht="57.6" customHeight="1" x14ac:dyDescent="0.25">
      <c r="A719" s="15" t="s">
        <v>545</v>
      </c>
      <c r="B719" s="11" t="s">
        <v>513</v>
      </c>
      <c r="C719" s="11" t="s">
        <v>524</v>
      </c>
      <c r="D719" s="11" t="s">
        <v>546</v>
      </c>
      <c r="E719" s="10" t="s">
        <v>0</v>
      </c>
      <c r="F719" s="16">
        <f t="shared" ref="F719:F721" si="303">F720</f>
        <v>465824754</v>
      </c>
    </row>
    <row r="720" spans="1:6" ht="43.35" customHeight="1" x14ac:dyDescent="0.25">
      <c r="A720" s="15" t="s">
        <v>547</v>
      </c>
      <c r="B720" s="11" t="s">
        <v>513</v>
      </c>
      <c r="C720" s="11" t="s">
        <v>524</v>
      </c>
      <c r="D720" s="11" t="s">
        <v>548</v>
      </c>
      <c r="E720" s="10" t="s">
        <v>0</v>
      </c>
      <c r="F720" s="16">
        <f t="shared" si="303"/>
        <v>465824754</v>
      </c>
    </row>
    <row r="721" spans="1:6" ht="28.95" customHeight="1" x14ac:dyDescent="0.25">
      <c r="A721" s="15" t="s">
        <v>174</v>
      </c>
      <c r="B721" s="11" t="s">
        <v>513</v>
      </c>
      <c r="C721" s="11" t="s">
        <v>524</v>
      </c>
      <c r="D721" s="11" t="s">
        <v>548</v>
      </c>
      <c r="E721" s="11" t="s">
        <v>175</v>
      </c>
      <c r="F721" s="16">
        <f t="shared" si="303"/>
        <v>465824754</v>
      </c>
    </row>
    <row r="722" spans="1:6" ht="14.4" customHeight="1" x14ac:dyDescent="0.25">
      <c r="A722" s="15" t="s">
        <v>176</v>
      </c>
      <c r="B722" s="11" t="s">
        <v>513</v>
      </c>
      <c r="C722" s="11" t="s">
        <v>524</v>
      </c>
      <c r="D722" s="11" t="s">
        <v>548</v>
      </c>
      <c r="E722" s="11" t="s">
        <v>177</v>
      </c>
      <c r="F722" s="16">
        <v>465824754</v>
      </c>
    </row>
    <row r="723" spans="1:6" ht="43.35" customHeight="1" x14ac:dyDescent="0.25">
      <c r="A723" s="15" t="s">
        <v>549</v>
      </c>
      <c r="B723" s="11" t="s">
        <v>513</v>
      </c>
      <c r="C723" s="11" t="s">
        <v>524</v>
      </c>
      <c r="D723" s="11" t="s">
        <v>550</v>
      </c>
      <c r="E723" s="10" t="s">
        <v>0</v>
      </c>
      <c r="F723" s="16">
        <f t="shared" ref="F723:F725" si="304">F724</f>
        <v>58700000</v>
      </c>
    </row>
    <row r="724" spans="1:6" ht="28.95" customHeight="1" x14ac:dyDescent="0.25">
      <c r="A724" s="15" t="s">
        <v>551</v>
      </c>
      <c r="B724" s="11" t="s">
        <v>513</v>
      </c>
      <c r="C724" s="11" t="s">
        <v>524</v>
      </c>
      <c r="D724" s="11" t="s">
        <v>552</v>
      </c>
      <c r="E724" s="10" t="s">
        <v>0</v>
      </c>
      <c r="F724" s="16">
        <f t="shared" si="304"/>
        <v>58700000</v>
      </c>
    </row>
    <row r="725" spans="1:6" ht="28.95" customHeight="1" x14ac:dyDescent="0.25">
      <c r="A725" s="15" t="s">
        <v>174</v>
      </c>
      <c r="B725" s="11" t="s">
        <v>513</v>
      </c>
      <c r="C725" s="11" t="s">
        <v>524</v>
      </c>
      <c r="D725" s="11" t="s">
        <v>552</v>
      </c>
      <c r="E725" s="11" t="s">
        <v>175</v>
      </c>
      <c r="F725" s="16">
        <f t="shared" si="304"/>
        <v>58700000</v>
      </c>
    </row>
    <row r="726" spans="1:6" ht="14.4" customHeight="1" x14ac:dyDescent="0.25">
      <c r="A726" s="15" t="s">
        <v>176</v>
      </c>
      <c r="B726" s="11" t="s">
        <v>513</v>
      </c>
      <c r="C726" s="11" t="s">
        <v>524</v>
      </c>
      <c r="D726" s="11" t="s">
        <v>552</v>
      </c>
      <c r="E726" s="11" t="s">
        <v>177</v>
      </c>
      <c r="F726" s="16">
        <v>58700000</v>
      </c>
    </row>
    <row r="727" spans="1:6" ht="43.35" customHeight="1" x14ac:dyDescent="0.25">
      <c r="A727" s="15" t="s">
        <v>553</v>
      </c>
      <c r="B727" s="11" t="s">
        <v>513</v>
      </c>
      <c r="C727" s="11" t="s">
        <v>524</v>
      </c>
      <c r="D727" s="11" t="s">
        <v>554</v>
      </c>
      <c r="E727" s="10" t="s">
        <v>0</v>
      </c>
      <c r="F727" s="16">
        <f t="shared" ref="F727" si="305">F728+F733</f>
        <v>110575800</v>
      </c>
    </row>
    <row r="728" spans="1:6" ht="43.35" customHeight="1" x14ac:dyDescent="0.25">
      <c r="A728" s="15" t="s">
        <v>555</v>
      </c>
      <c r="B728" s="11" t="s">
        <v>513</v>
      </c>
      <c r="C728" s="11" t="s">
        <v>524</v>
      </c>
      <c r="D728" s="11" t="s">
        <v>556</v>
      </c>
      <c r="E728" s="10" t="s">
        <v>0</v>
      </c>
      <c r="F728" s="16">
        <f t="shared" ref="F728" si="306">F729+F731</f>
        <v>95000000</v>
      </c>
    </row>
    <row r="729" spans="1:6" ht="28.95" customHeight="1" x14ac:dyDescent="0.25">
      <c r="A729" s="15" t="s">
        <v>174</v>
      </c>
      <c r="B729" s="11" t="s">
        <v>513</v>
      </c>
      <c r="C729" s="11" t="s">
        <v>524</v>
      </c>
      <c r="D729" s="11" t="s">
        <v>556</v>
      </c>
      <c r="E729" s="11" t="s">
        <v>175</v>
      </c>
      <c r="F729" s="16">
        <f t="shared" ref="F729" si="307">F730</f>
        <v>90000000</v>
      </c>
    </row>
    <row r="730" spans="1:6" ht="14.4" customHeight="1" x14ac:dyDescent="0.25">
      <c r="A730" s="15" t="s">
        <v>176</v>
      </c>
      <c r="B730" s="11" t="s">
        <v>513</v>
      </c>
      <c r="C730" s="11" t="s">
        <v>524</v>
      </c>
      <c r="D730" s="11" t="s">
        <v>556</v>
      </c>
      <c r="E730" s="11" t="s">
        <v>177</v>
      </c>
      <c r="F730" s="16">
        <v>90000000</v>
      </c>
    </row>
    <row r="731" spans="1:6" ht="14.4" customHeight="1" x14ac:dyDescent="0.25">
      <c r="A731" s="15" t="s">
        <v>36</v>
      </c>
      <c r="B731" s="11" t="s">
        <v>513</v>
      </c>
      <c r="C731" s="11" t="s">
        <v>524</v>
      </c>
      <c r="D731" s="11" t="s">
        <v>556</v>
      </c>
      <c r="E731" s="11" t="s">
        <v>37</v>
      </c>
      <c r="F731" s="16">
        <f t="shared" ref="F731" si="308">F732</f>
        <v>5000000</v>
      </c>
    </row>
    <row r="732" spans="1:6" ht="14.4" customHeight="1" x14ac:dyDescent="0.25">
      <c r="A732" s="15" t="s">
        <v>511</v>
      </c>
      <c r="B732" s="11" t="s">
        <v>513</v>
      </c>
      <c r="C732" s="11" t="s">
        <v>524</v>
      </c>
      <c r="D732" s="11" t="s">
        <v>556</v>
      </c>
      <c r="E732" s="11" t="s">
        <v>512</v>
      </c>
      <c r="F732" s="16">
        <v>5000000</v>
      </c>
    </row>
    <row r="733" spans="1:6" ht="58.8" customHeight="1" x14ac:dyDescent="0.25">
      <c r="A733" s="28" t="s">
        <v>1690</v>
      </c>
      <c r="B733" s="11" t="s">
        <v>513</v>
      </c>
      <c r="C733" s="11" t="s">
        <v>524</v>
      </c>
      <c r="D733" s="27" t="s">
        <v>1689</v>
      </c>
      <c r="E733" s="31"/>
      <c r="F733" s="16">
        <f t="shared" ref="F733:F734" si="309">F734</f>
        <v>15575800</v>
      </c>
    </row>
    <row r="734" spans="1:6" ht="37.200000000000003" customHeight="1" x14ac:dyDescent="0.25">
      <c r="A734" s="15" t="s">
        <v>174</v>
      </c>
      <c r="B734" s="11" t="s">
        <v>513</v>
      </c>
      <c r="C734" s="11" t="s">
        <v>524</v>
      </c>
      <c r="D734" s="27" t="s">
        <v>1689</v>
      </c>
      <c r="E734" s="11" t="s">
        <v>175</v>
      </c>
      <c r="F734" s="16">
        <f t="shared" si="309"/>
        <v>15575800</v>
      </c>
    </row>
    <row r="735" spans="1:6" ht="14.4" customHeight="1" x14ac:dyDescent="0.25">
      <c r="A735" s="15" t="s">
        <v>176</v>
      </c>
      <c r="B735" s="11" t="s">
        <v>513</v>
      </c>
      <c r="C735" s="11" t="s">
        <v>524</v>
      </c>
      <c r="D735" s="27" t="s">
        <v>1689</v>
      </c>
      <c r="E735" s="11" t="s">
        <v>177</v>
      </c>
      <c r="F735" s="16">
        <v>15575800</v>
      </c>
    </row>
    <row r="736" spans="1:6" ht="14.4" customHeight="1" x14ac:dyDescent="0.25">
      <c r="A736" s="15" t="s">
        <v>557</v>
      </c>
      <c r="B736" s="11" t="s">
        <v>513</v>
      </c>
      <c r="C736" s="11" t="s">
        <v>524</v>
      </c>
      <c r="D736" s="11" t="s">
        <v>558</v>
      </c>
      <c r="E736" s="10" t="s">
        <v>0</v>
      </c>
      <c r="F736" s="16">
        <f t="shared" ref="F736:F739" si="310">F737</f>
        <v>20563930</v>
      </c>
    </row>
    <row r="737" spans="1:6" ht="28.95" customHeight="1" x14ac:dyDescent="0.25">
      <c r="A737" s="15" t="s">
        <v>559</v>
      </c>
      <c r="B737" s="11" t="s">
        <v>513</v>
      </c>
      <c r="C737" s="11" t="s">
        <v>524</v>
      </c>
      <c r="D737" s="11" t="s">
        <v>560</v>
      </c>
      <c r="E737" s="10" t="s">
        <v>0</v>
      </c>
      <c r="F737" s="16">
        <f t="shared" si="310"/>
        <v>20563930</v>
      </c>
    </row>
    <row r="738" spans="1:6" ht="28.95" customHeight="1" x14ac:dyDescent="0.25">
      <c r="A738" s="15" t="s">
        <v>561</v>
      </c>
      <c r="B738" s="11" t="s">
        <v>513</v>
      </c>
      <c r="C738" s="11" t="s">
        <v>524</v>
      </c>
      <c r="D738" s="11" t="s">
        <v>562</v>
      </c>
      <c r="E738" s="10" t="s">
        <v>0</v>
      </c>
      <c r="F738" s="16">
        <f t="shared" si="310"/>
        <v>20563930</v>
      </c>
    </row>
    <row r="739" spans="1:6" ht="28.95" customHeight="1" x14ac:dyDescent="0.25">
      <c r="A739" s="15" t="s">
        <v>174</v>
      </c>
      <c r="B739" s="11" t="s">
        <v>513</v>
      </c>
      <c r="C739" s="11" t="s">
        <v>524</v>
      </c>
      <c r="D739" s="11" t="s">
        <v>562</v>
      </c>
      <c r="E739" s="11" t="s">
        <v>175</v>
      </c>
      <c r="F739" s="16">
        <f t="shared" si="310"/>
        <v>20563930</v>
      </c>
    </row>
    <row r="740" spans="1:6" ht="14.4" customHeight="1" x14ac:dyDescent="0.25">
      <c r="A740" s="15" t="s">
        <v>176</v>
      </c>
      <c r="B740" s="11" t="s">
        <v>513</v>
      </c>
      <c r="C740" s="11" t="s">
        <v>524</v>
      </c>
      <c r="D740" s="11" t="s">
        <v>562</v>
      </c>
      <c r="E740" s="11" t="s">
        <v>177</v>
      </c>
      <c r="F740" s="16">
        <v>20563930</v>
      </c>
    </row>
    <row r="741" spans="1:6" ht="28.95" customHeight="1" x14ac:dyDescent="0.25">
      <c r="A741" s="15" t="s">
        <v>563</v>
      </c>
      <c r="B741" s="11" t="s">
        <v>513</v>
      </c>
      <c r="C741" s="11" t="s">
        <v>524</v>
      </c>
      <c r="D741" s="11" t="s">
        <v>564</v>
      </c>
      <c r="E741" s="10" t="s">
        <v>0</v>
      </c>
      <c r="F741" s="16">
        <f>F742</f>
        <v>12000000</v>
      </c>
    </row>
    <row r="742" spans="1:6" ht="57.6" customHeight="1" x14ac:dyDescent="0.25">
      <c r="A742" s="15" t="s">
        <v>565</v>
      </c>
      <c r="B742" s="11" t="s">
        <v>513</v>
      </c>
      <c r="C742" s="11" t="s">
        <v>524</v>
      </c>
      <c r="D742" s="11" t="s">
        <v>566</v>
      </c>
      <c r="E742" s="10" t="s">
        <v>0</v>
      </c>
      <c r="F742" s="16">
        <f t="shared" ref="F742:F744" si="311">F743</f>
        <v>12000000</v>
      </c>
    </row>
    <row r="743" spans="1:6" ht="28.95" customHeight="1" x14ac:dyDescent="0.25">
      <c r="A743" s="15" t="s">
        <v>551</v>
      </c>
      <c r="B743" s="11" t="s">
        <v>513</v>
      </c>
      <c r="C743" s="11" t="s">
        <v>524</v>
      </c>
      <c r="D743" s="11" t="s">
        <v>567</v>
      </c>
      <c r="E743" s="10" t="s">
        <v>0</v>
      </c>
      <c r="F743" s="16">
        <f t="shared" si="311"/>
        <v>12000000</v>
      </c>
    </row>
    <row r="744" spans="1:6" ht="28.95" customHeight="1" x14ac:dyDescent="0.25">
      <c r="A744" s="15" t="s">
        <v>174</v>
      </c>
      <c r="B744" s="11" t="s">
        <v>513</v>
      </c>
      <c r="C744" s="11" t="s">
        <v>524</v>
      </c>
      <c r="D744" s="11" t="s">
        <v>567</v>
      </c>
      <c r="E744" s="11" t="s">
        <v>175</v>
      </c>
      <c r="F744" s="16">
        <f t="shared" si="311"/>
        <v>12000000</v>
      </c>
    </row>
    <row r="745" spans="1:6" ht="14.4" customHeight="1" x14ac:dyDescent="0.25">
      <c r="A745" s="15" t="s">
        <v>176</v>
      </c>
      <c r="B745" s="11" t="s">
        <v>513</v>
      </c>
      <c r="C745" s="11" t="s">
        <v>524</v>
      </c>
      <c r="D745" s="11" t="s">
        <v>567</v>
      </c>
      <c r="E745" s="11" t="s">
        <v>177</v>
      </c>
      <c r="F745" s="16">
        <v>12000000</v>
      </c>
    </row>
    <row r="746" spans="1:6" ht="28.95" customHeight="1" x14ac:dyDescent="0.25">
      <c r="A746" s="15" t="s">
        <v>568</v>
      </c>
      <c r="B746" s="11" t="s">
        <v>513</v>
      </c>
      <c r="C746" s="11" t="s">
        <v>524</v>
      </c>
      <c r="D746" s="11" t="s">
        <v>569</v>
      </c>
      <c r="E746" s="10" t="s">
        <v>0</v>
      </c>
      <c r="F746" s="16">
        <f t="shared" ref="F746" si="312">F747+F751</f>
        <v>52524898</v>
      </c>
    </row>
    <row r="747" spans="1:6" ht="28.95" customHeight="1" x14ac:dyDescent="0.25">
      <c r="A747" s="15" t="s">
        <v>570</v>
      </c>
      <c r="B747" s="11" t="s">
        <v>513</v>
      </c>
      <c r="C747" s="11" t="s">
        <v>524</v>
      </c>
      <c r="D747" s="11" t="s">
        <v>571</v>
      </c>
      <c r="E747" s="10" t="s">
        <v>0</v>
      </c>
      <c r="F747" s="16">
        <f t="shared" ref="F747:F749" si="313">F748</f>
        <v>51167708</v>
      </c>
    </row>
    <row r="748" spans="1:6" ht="14.4" customHeight="1" x14ac:dyDescent="0.25">
      <c r="A748" s="15" t="s">
        <v>572</v>
      </c>
      <c r="B748" s="11" t="s">
        <v>513</v>
      </c>
      <c r="C748" s="11" t="s">
        <v>524</v>
      </c>
      <c r="D748" s="11" t="s">
        <v>573</v>
      </c>
      <c r="E748" s="10" t="s">
        <v>0</v>
      </c>
      <c r="F748" s="16">
        <f t="shared" si="313"/>
        <v>51167708</v>
      </c>
    </row>
    <row r="749" spans="1:6" ht="28.95" customHeight="1" x14ac:dyDescent="0.25">
      <c r="A749" s="15" t="s">
        <v>174</v>
      </c>
      <c r="B749" s="11" t="s">
        <v>513</v>
      </c>
      <c r="C749" s="11" t="s">
        <v>524</v>
      </c>
      <c r="D749" s="11" t="s">
        <v>573</v>
      </c>
      <c r="E749" s="11" t="s">
        <v>175</v>
      </c>
      <c r="F749" s="16">
        <f t="shared" si="313"/>
        <v>51167708</v>
      </c>
    </row>
    <row r="750" spans="1:6" ht="14.4" customHeight="1" x14ac:dyDescent="0.25">
      <c r="A750" s="15" t="s">
        <v>176</v>
      </c>
      <c r="B750" s="11" t="s">
        <v>513</v>
      </c>
      <c r="C750" s="11" t="s">
        <v>524</v>
      </c>
      <c r="D750" s="11" t="s">
        <v>573</v>
      </c>
      <c r="E750" s="11" t="s">
        <v>177</v>
      </c>
      <c r="F750" s="16">
        <v>51167708</v>
      </c>
    </row>
    <row r="751" spans="1:6" ht="28.95" customHeight="1" x14ac:dyDescent="0.25">
      <c r="A751" s="15" t="s">
        <v>574</v>
      </c>
      <c r="B751" s="11" t="s">
        <v>513</v>
      </c>
      <c r="C751" s="11" t="s">
        <v>524</v>
      </c>
      <c r="D751" s="11" t="s">
        <v>575</v>
      </c>
      <c r="E751" s="10" t="s">
        <v>0</v>
      </c>
      <c r="F751" s="16">
        <f t="shared" ref="F751:F753" si="314">F752</f>
        <v>1357190</v>
      </c>
    </row>
    <row r="752" spans="1:6" ht="14.4" customHeight="1" x14ac:dyDescent="0.25">
      <c r="A752" s="15" t="s">
        <v>576</v>
      </c>
      <c r="B752" s="11" t="s">
        <v>513</v>
      </c>
      <c r="C752" s="11" t="s">
        <v>524</v>
      </c>
      <c r="D752" s="11" t="s">
        <v>577</v>
      </c>
      <c r="E752" s="10" t="s">
        <v>0</v>
      </c>
      <c r="F752" s="16">
        <f t="shared" si="314"/>
        <v>1357190</v>
      </c>
    </row>
    <row r="753" spans="1:6" ht="28.95" customHeight="1" x14ac:dyDescent="0.25">
      <c r="A753" s="15" t="s">
        <v>174</v>
      </c>
      <c r="B753" s="11" t="s">
        <v>513</v>
      </c>
      <c r="C753" s="11" t="s">
        <v>524</v>
      </c>
      <c r="D753" s="11" t="s">
        <v>577</v>
      </c>
      <c r="E753" s="11" t="s">
        <v>175</v>
      </c>
      <c r="F753" s="16">
        <f t="shared" si="314"/>
        <v>1357190</v>
      </c>
    </row>
    <row r="754" spans="1:6" ht="14.4" customHeight="1" x14ac:dyDescent="0.25">
      <c r="A754" s="15" t="s">
        <v>176</v>
      </c>
      <c r="B754" s="11" t="s">
        <v>513</v>
      </c>
      <c r="C754" s="11" t="s">
        <v>524</v>
      </c>
      <c r="D754" s="11" t="s">
        <v>577</v>
      </c>
      <c r="E754" s="11" t="s">
        <v>177</v>
      </c>
      <c r="F754" s="16">
        <v>1357190</v>
      </c>
    </row>
    <row r="755" spans="1:6" ht="14.4" customHeight="1" x14ac:dyDescent="0.25">
      <c r="A755" s="15" t="s">
        <v>295</v>
      </c>
      <c r="B755" s="11" t="s">
        <v>513</v>
      </c>
      <c r="C755" s="11" t="s">
        <v>296</v>
      </c>
      <c r="D755" s="10" t="s">
        <v>0</v>
      </c>
      <c r="E755" s="10" t="s">
        <v>0</v>
      </c>
      <c r="F755" s="16">
        <f t="shared" ref="F755" si="315">F756</f>
        <v>258195548</v>
      </c>
    </row>
    <row r="756" spans="1:6" ht="28.95" customHeight="1" x14ac:dyDescent="0.25">
      <c r="A756" s="15" t="s">
        <v>297</v>
      </c>
      <c r="B756" s="11" t="s">
        <v>513</v>
      </c>
      <c r="C756" s="11" t="s">
        <v>296</v>
      </c>
      <c r="D756" s="11" t="s">
        <v>298</v>
      </c>
      <c r="E756" s="10" t="s">
        <v>0</v>
      </c>
      <c r="F756" s="16">
        <f t="shared" ref="F756" si="316">F757+F776</f>
        <v>258195548</v>
      </c>
    </row>
    <row r="757" spans="1:6" ht="43.35" customHeight="1" x14ac:dyDescent="0.25">
      <c r="A757" s="15" t="s">
        <v>299</v>
      </c>
      <c r="B757" s="11" t="s">
        <v>513</v>
      </c>
      <c r="C757" s="11" t="s">
        <v>296</v>
      </c>
      <c r="D757" s="11" t="s">
        <v>300</v>
      </c>
      <c r="E757" s="10" t="s">
        <v>0</v>
      </c>
      <c r="F757" s="16">
        <f t="shared" ref="F757" si="317">F758+F762+F772</f>
        <v>200416833</v>
      </c>
    </row>
    <row r="758" spans="1:6" ht="43.35" customHeight="1" x14ac:dyDescent="0.25">
      <c r="A758" s="15" t="s">
        <v>578</v>
      </c>
      <c r="B758" s="11" t="s">
        <v>513</v>
      </c>
      <c r="C758" s="11" t="s">
        <v>296</v>
      </c>
      <c r="D758" s="11" t="s">
        <v>579</v>
      </c>
      <c r="E758" s="10" t="s">
        <v>0</v>
      </c>
      <c r="F758" s="16">
        <f t="shared" ref="F758:F760" si="318">F759</f>
        <v>44588700</v>
      </c>
    </row>
    <row r="759" spans="1:6" ht="28.95" customHeight="1" x14ac:dyDescent="0.25">
      <c r="A759" s="15" t="s">
        <v>580</v>
      </c>
      <c r="B759" s="11" t="s">
        <v>513</v>
      </c>
      <c r="C759" s="11" t="s">
        <v>296</v>
      </c>
      <c r="D759" s="11" t="s">
        <v>581</v>
      </c>
      <c r="E759" s="10" t="s">
        <v>0</v>
      </c>
      <c r="F759" s="16">
        <f t="shared" si="318"/>
        <v>44588700</v>
      </c>
    </row>
    <row r="760" spans="1:6" ht="28.95" customHeight="1" x14ac:dyDescent="0.25">
      <c r="A760" s="15" t="s">
        <v>174</v>
      </c>
      <c r="B760" s="11" t="s">
        <v>513</v>
      </c>
      <c r="C760" s="11" t="s">
        <v>296</v>
      </c>
      <c r="D760" s="11" t="s">
        <v>581</v>
      </c>
      <c r="E760" s="11" t="s">
        <v>175</v>
      </c>
      <c r="F760" s="16">
        <f t="shared" si="318"/>
        <v>44588700</v>
      </c>
    </row>
    <row r="761" spans="1:6" ht="14.4" customHeight="1" x14ac:dyDescent="0.25">
      <c r="A761" s="15" t="s">
        <v>448</v>
      </c>
      <c r="B761" s="11" t="s">
        <v>513</v>
      </c>
      <c r="C761" s="11" t="s">
        <v>296</v>
      </c>
      <c r="D761" s="11" t="s">
        <v>581</v>
      </c>
      <c r="E761" s="11" t="s">
        <v>449</v>
      </c>
      <c r="F761" s="16">
        <v>44588700</v>
      </c>
    </row>
    <row r="762" spans="1:6" ht="43.35" customHeight="1" x14ac:dyDescent="0.25">
      <c r="A762" s="15" t="s">
        <v>582</v>
      </c>
      <c r="B762" s="11" t="s">
        <v>513</v>
      </c>
      <c r="C762" s="11" t="s">
        <v>296</v>
      </c>
      <c r="D762" s="11" t="s">
        <v>583</v>
      </c>
      <c r="E762" s="10" t="s">
        <v>0</v>
      </c>
      <c r="F762" s="16">
        <f t="shared" ref="F762" si="319">F763+F766+F769</f>
        <v>68026600</v>
      </c>
    </row>
    <row r="763" spans="1:6" ht="14.4" customHeight="1" x14ac:dyDescent="0.25">
      <c r="A763" s="15" t="s">
        <v>584</v>
      </c>
      <c r="B763" s="11" t="s">
        <v>513</v>
      </c>
      <c r="C763" s="11" t="s">
        <v>296</v>
      </c>
      <c r="D763" s="11" t="s">
        <v>585</v>
      </c>
      <c r="E763" s="10" t="s">
        <v>0</v>
      </c>
      <c r="F763" s="16">
        <f t="shared" ref="F763:F764" si="320">F764</f>
        <v>11282600</v>
      </c>
    </row>
    <row r="764" spans="1:6" ht="28.95" customHeight="1" x14ac:dyDescent="0.25">
      <c r="A764" s="15" t="s">
        <v>174</v>
      </c>
      <c r="B764" s="11" t="s">
        <v>513</v>
      </c>
      <c r="C764" s="11" t="s">
        <v>296</v>
      </c>
      <c r="D764" s="11" t="s">
        <v>585</v>
      </c>
      <c r="E764" s="11" t="s">
        <v>175</v>
      </c>
      <c r="F764" s="16">
        <f t="shared" si="320"/>
        <v>11282600</v>
      </c>
    </row>
    <row r="765" spans="1:6" ht="14.4" customHeight="1" x14ac:dyDescent="0.25">
      <c r="A765" s="15" t="s">
        <v>448</v>
      </c>
      <c r="B765" s="11" t="s">
        <v>513</v>
      </c>
      <c r="C765" s="11" t="s">
        <v>296</v>
      </c>
      <c r="D765" s="11" t="s">
        <v>585</v>
      </c>
      <c r="E765" s="11" t="s">
        <v>449</v>
      </c>
      <c r="F765" s="16">
        <v>11282600</v>
      </c>
    </row>
    <row r="766" spans="1:6" ht="57.6" customHeight="1" x14ac:dyDescent="0.25">
      <c r="A766" s="15" t="s">
        <v>586</v>
      </c>
      <c r="B766" s="11" t="s">
        <v>513</v>
      </c>
      <c r="C766" s="11" t="s">
        <v>296</v>
      </c>
      <c r="D766" s="11" t="s">
        <v>587</v>
      </c>
      <c r="E766" s="10" t="s">
        <v>0</v>
      </c>
      <c r="F766" s="16">
        <f t="shared" ref="F766:F767" si="321">F767</f>
        <v>54559600</v>
      </c>
    </row>
    <row r="767" spans="1:6" ht="28.95" customHeight="1" x14ac:dyDescent="0.25">
      <c r="A767" s="15" t="s">
        <v>174</v>
      </c>
      <c r="B767" s="11" t="s">
        <v>513</v>
      </c>
      <c r="C767" s="11" t="s">
        <v>296</v>
      </c>
      <c r="D767" s="11" t="s">
        <v>587</v>
      </c>
      <c r="E767" s="11" t="s">
        <v>175</v>
      </c>
      <c r="F767" s="16">
        <f t="shared" si="321"/>
        <v>54559600</v>
      </c>
    </row>
    <row r="768" spans="1:6" ht="14.4" customHeight="1" x14ac:dyDescent="0.25">
      <c r="A768" s="15" t="s">
        <v>448</v>
      </c>
      <c r="B768" s="11" t="s">
        <v>513</v>
      </c>
      <c r="C768" s="11" t="s">
        <v>296</v>
      </c>
      <c r="D768" s="11" t="s">
        <v>587</v>
      </c>
      <c r="E768" s="11" t="s">
        <v>449</v>
      </c>
      <c r="F768" s="16">
        <v>54559600</v>
      </c>
    </row>
    <row r="769" spans="1:6" ht="28.95" customHeight="1" x14ac:dyDescent="0.25">
      <c r="A769" s="15" t="s">
        <v>588</v>
      </c>
      <c r="B769" s="11" t="s">
        <v>513</v>
      </c>
      <c r="C769" s="11" t="s">
        <v>296</v>
      </c>
      <c r="D769" s="11" t="s">
        <v>589</v>
      </c>
      <c r="E769" s="10" t="s">
        <v>0</v>
      </c>
      <c r="F769" s="16">
        <f t="shared" ref="F769:F770" si="322">F770</f>
        <v>2184400</v>
      </c>
    </row>
    <row r="770" spans="1:6" ht="28.95" customHeight="1" x14ac:dyDescent="0.25">
      <c r="A770" s="15" t="s">
        <v>174</v>
      </c>
      <c r="B770" s="11" t="s">
        <v>513</v>
      </c>
      <c r="C770" s="11" t="s">
        <v>296</v>
      </c>
      <c r="D770" s="11" t="s">
        <v>589</v>
      </c>
      <c r="E770" s="11" t="s">
        <v>175</v>
      </c>
      <c r="F770" s="16">
        <f t="shared" si="322"/>
        <v>2184400</v>
      </c>
    </row>
    <row r="771" spans="1:6" ht="14.4" customHeight="1" x14ac:dyDescent="0.25">
      <c r="A771" s="15" t="s">
        <v>448</v>
      </c>
      <c r="B771" s="11" t="s">
        <v>513</v>
      </c>
      <c r="C771" s="11" t="s">
        <v>296</v>
      </c>
      <c r="D771" s="11" t="s">
        <v>589</v>
      </c>
      <c r="E771" s="11" t="s">
        <v>449</v>
      </c>
      <c r="F771" s="16">
        <v>2184400</v>
      </c>
    </row>
    <row r="772" spans="1:6" ht="86.85" customHeight="1" x14ac:dyDescent="0.25">
      <c r="A772" s="15" t="s">
        <v>301</v>
      </c>
      <c r="B772" s="11" t="s">
        <v>513</v>
      </c>
      <c r="C772" s="11" t="s">
        <v>296</v>
      </c>
      <c r="D772" s="11" t="s">
        <v>302</v>
      </c>
      <c r="E772" s="10" t="s">
        <v>0</v>
      </c>
      <c r="F772" s="16">
        <f t="shared" ref="F772:F774" si="323">F773</f>
        <v>87801533</v>
      </c>
    </row>
    <row r="773" spans="1:6" ht="86.85" customHeight="1" x14ac:dyDescent="0.25">
      <c r="A773" s="15" t="s">
        <v>590</v>
      </c>
      <c r="B773" s="11" t="s">
        <v>513</v>
      </c>
      <c r="C773" s="11" t="s">
        <v>296</v>
      </c>
      <c r="D773" s="11" t="s">
        <v>591</v>
      </c>
      <c r="E773" s="10" t="s">
        <v>0</v>
      </c>
      <c r="F773" s="16">
        <f t="shared" si="323"/>
        <v>87801533</v>
      </c>
    </row>
    <row r="774" spans="1:6" ht="28.95" customHeight="1" x14ac:dyDescent="0.25">
      <c r="A774" s="15" t="s">
        <v>174</v>
      </c>
      <c r="B774" s="11" t="s">
        <v>513</v>
      </c>
      <c r="C774" s="11" t="s">
        <v>296</v>
      </c>
      <c r="D774" s="11" t="s">
        <v>591</v>
      </c>
      <c r="E774" s="11" t="s">
        <v>175</v>
      </c>
      <c r="F774" s="16">
        <f t="shared" si="323"/>
        <v>87801533</v>
      </c>
    </row>
    <row r="775" spans="1:6" ht="14.4" customHeight="1" x14ac:dyDescent="0.25">
      <c r="A775" s="15" t="s">
        <v>176</v>
      </c>
      <c r="B775" s="11" t="s">
        <v>513</v>
      </c>
      <c r="C775" s="11" t="s">
        <v>296</v>
      </c>
      <c r="D775" s="11" t="s">
        <v>591</v>
      </c>
      <c r="E775" s="11" t="s">
        <v>177</v>
      </c>
      <c r="F775" s="16">
        <v>87801533</v>
      </c>
    </row>
    <row r="776" spans="1:6" ht="72.599999999999994" customHeight="1" x14ac:dyDescent="0.25">
      <c r="A776" s="15" t="s">
        <v>529</v>
      </c>
      <c r="B776" s="11" t="s">
        <v>513</v>
      </c>
      <c r="C776" s="11" t="s">
        <v>296</v>
      </c>
      <c r="D776" s="11" t="s">
        <v>530</v>
      </c>
      <c r="E776" s="10" t="s">
        <v>0</v>
      </c>
      <c r="F776" s="16">
        <f t="shared" ref="F776" si="324">F777+F784</f>
        <v>57778715</v>
      </c>
    </row>
    <row r="777" spans="1:6" ht="57.6" customHeight="1" x14ac:dyDescent="0.25">
      <c r="A777" s="15" t="s">
        <v>537</v>
      </c>
      <c r="B777" s="11" t="s">
        <v>513</v>
      </c>
      <c r="C777" s="11" t="s">
        <v>296</v>
      </c>
      <c r="D777" s="11" t="s">
        <v>538</v>
      </c>
      <c r="E777" s="10" t="s">
        <v>0</v>
      </c>
      <c r="F777" s="16">
        <f t="shared" ref="F777" si="325">F778+F781</f>
        <v>46016800</v>
      </c>
    </row>
    <row r="778" spans="1:6" ht="43.35" customHeight="1" x14ac:dyDescent="0.25">
      <c r="A778" s="15" t="s">
        <v>539</v>
      </c>
      <c r="B778" s="11" t="s">
        <v>513</v>
      </c>
      <c r="C778" s="11" t="s">
        <v>296</v>
      </c>
      <c r="D778" s="11" t="s">
        <v>540</v>
      </c>
      <c r="E778" s="10" t="s">
        <v>0</v>
      </c>
      <c r="F778" s="16">
        <f t="shared" ref="F778:F779" si="326">F779</f>
        <v>40021300</v>
      </c>
    </row>
    <row r="779" spans="1:6" ht="28.95" customHeight="1" x14ac:dyDescent="0.25">
      <c r="A779" s="15" t="s">
        <v>174</v>
      </c>
      <c r="B779" s="11" t="s">
        <v>513</v>
      </c>
      <c r="C779" s="11" t="s">
        <v>296</v>
      </c>
      <c r="D779" s="11" t="s">
        <v>540</v>
      </c>
      <c r="E779" s="11" t="s">
        <v>175</v>
      </c>
      <c r="F779" s="16">
        <f t="shared" si="326"/>
        <v>40021300</v>
      </c>
    </row>
    <row r="780" spans="1:6" ht="14.4" customHeight="1" x14ac:dyDescent="0.25">
      <c r="A780" s="15" t="s">
        <v>448</v>
      </c>
      <c r="B780" s="11" t="s">
        <v>513</v>
      </c>
      <c r="C780" s="11" t="s">
        <v>296</v>
      </c>
      <c r="D780" s="11" t="s">
        <v>540</v>
      </c>
      <c r="E780" s="11" t="s">
        <v>449</v>
      </c>
      <c r="F780" s="16">
        <v>40021300</v>
      </c>
    </row>
    <row r="781" spans="1:6" ht="43.35" customHeight="1" x14ac:dyDescent="0.25">
      <c r="A781" s="15" t="s">
        <v>592</v>
      </c>
      <c r="B781" s="11" t="s">
        <v>513</v>
      </c>
      <c r="C781" s="11" t="s">
        <v>296</v>
      </c>
      <c r="D781" s="11" t="s">
        <v>593</v>
      </c>
      <c r="E781" s="10" t="s">
        <v>0</v>
      </c>
      <c r="F781" s="16">
        <f t="shared" ref="F781:F782" si="327">F782</f>
        <v>5995500</v>
      </c>
    </row>
    <row r="782" spans="1:6" ht="28.95" customHeight="1" x14ac:dyDescent="0.25">
      <c r="A782" s="15" t="s">
        <v>174</v>
      </c>
      <c r="B782" s="11" t="s">
        <v>513</v>
      </c>
      <c r="C782" s="11" t="s">
        <v>296</v>
      </c>
      <c r="D782" s="11" t="s">
        <v>593</v>
      </c>
      <c r="E782" s="11" t="s">
        <v>175</v>
      </c>
      <c r="F782" s="16">
        <f t="shared" si="327"/>
        <v>5995500</v>
      </c>
    </row>
    <row r="783" spans="1:6" ht="14.4" customHeight="1" x14ac:dyDescent="0.25">
      <c r="A783" s="15" t="s">
        <v>448</v>
      </c>
      <c r="B783" s="11" t="s">
        <v>513</v>
      </c>
      <c r="C783" s="11" t="s">
        <v>296</v>
      </c>
      <c r="D783" s="11" t="s">
        <v>593</v>
      </c>
      <c r="E783" s="11" t="s">
        <v>449</v>
      </c>
      <c r="F783" s="16">
        <v>5995500</v>
      </c>
    </row>
    <row r="784" spans="1:6" ht="43.35" customHeight="1" x14ac:dyDescent="0.25">
      <c r="A784" s="15" t="s">
        <v>549</v>
      </c>
      <c r="B784" s="11" t="s">
        <v>513</v>
      </c>
      <c r="C784" s="11" t="s">
        <v>296</v>
      </c>
      <c r="D784" s="11" t="s">
        <v>550</v>
      </c>
      <c r="E784" s="10" t="s">
        <v>0</v>
      </c>
      <c r="F784" s="16">
        <f t="shared" ref="F784:F786" si="328">F785</f>
        <v>11761915</v>
      </c>
    </row>
    <row r="785" spans="1:6" ht="28.95" customHeight="1" x14ac:dyDescent="0.25">
      <c r="A785" s="15" t="s">
        <v>551</v>
      </c>
      <c r="B785" s="11" t="s">
        <v>513</v>
      </c>
      <c r="C785" s="11" t="s">
        <v>296</v>
      </c>
      <c r="D785" s="11" t="s">
        <v>552</v>
      </c>
      <c r="E785" s="10" t="s">
        <v>0</v>
      </c>
      <c r="F785" s="16">
        <f t="shared" si="328"/>
        <v>11761915</v>
      </c>
    </row>
    <row r="786" spans="1:6" ht="28.95" customHeight="1" x14ac:dyDescent="0.25">
      <c r="A786" s="15" t="s">
        <v>174</v>
      </c>
      <c r="B786" s="11" t="s">
        <v>513</v>
      </c>
      <c r="C786" s="11" t="s">
        <v>296</v>
      </c>
      <c r="D786" s="11" t="s">
        <v>552</v>
      </c>
      <c r="E786" s="11" t="s">
        <v>175</v>
      </c>
      <c r="F786" s="16">
        <f t="shared" si="328"/>
        <v>11761915</v>
      </c>
    </row>
    <row r="787" spans="1:6" ht="14.4" customHeight="1" x14ac:dyDescent="0.25">
      <c r="A787" s="15" t="s">
        <v>176</v>
      </c>
      <c r="B787" s="11" t="s">
        <v>513</v>
      </c>
      <c r="C787" s="11" t="s">
        <v>296</v>
      </c>
      <c r="D787" s="11" t="s">
        <v>552</v>
      </c>
      <c r="E787" s="11" t="s">
        <v>177</v>
      </c>
      <c r="F787" s="16">
        <v>11761915</v>
      </c>
    </row>
    <row r="788" spans="1:6" ht="14.4" customHeight="1" x14ac:dyDescent="0.25">
      <c r="A788" s="15" t="s">
        <v>594</v>
      </c>
      <c r="B788" s="11" t="s">
        <v>513</v>
      </c>
      <c r="C788" s="11" t="s">
        <v>595</v>
      </c>
      <c r="D788" s="10" t="s">
        <v>0</v>
      </c>
      <c r="E788" s="10" t="s">
        <v>0</v>
      </c>
      <c r="F788" s="16">
        <f t="shared" ref="F788:F793" si="329">F789</f>
        <v>34392200</v>
      </c>
    </row>
    <row r="789" spans="1:6" ht="28.95" customHeight="1" x14ac:dyDescent="0.25">
      <c r="A789" s="15" t="s">
        <v>297</v>
      </c>
      <c r="B789" s="11" t="s">
        <v>513</v>
      </c>
      <c r="C789" s="11" t="s">
        <v>595</v>
      </c>
      <c r="D789" s="11" t="s">
        <v>298</v>
      </c>
      <c r="E789" s="10" t="s">
        <v>0</v>
      </c>
      <c r="F789" s="16">
        <f t="shared" si="329"/>
        <v>34392200</v>
      </c>
    </row>
    <row r="790" spans="1:6" ht="72.599999999999994" customHeight="1" x14ac:dyDescent="0.25">
      <c r="A790" s="15" t="s">
        <v>529</v>
      </c>
      <c r="B790" s="11" t="s">
        <v>513</v>
      </c>
      <c r="C790" s="11" t="s">
        <v>595</v>
      </c>
      <c r="D790" s="11" t="s">
        <v>530</v>
      </c>
      <c r="E790" s="10" t="s">
        <v>0</v>
      </c>
      <c r="F790" s="16">
        <f t="shared" si="329"/>
        <v>34392200</v>
      </c>
    </row>
    <row r="791" spans="1:6" ht="43.35" customHeight="1" x14ac:dyDescent="0.25">
      <c r="A791" s="15" t="s">
        <v>596</v>
      </c>
      <c r="B791" s="11" t="s">
        <v>513</v>
      </c>
      <c r="C791" s="11" t="s">
        <v>595</v>
      </c>
      <c r="D791" s="11" t="s">
        <v>597</v>
      </c>
      <c r="E791" s="10" t="s">
        <v>0</v>
      </c>
      <c r="F791" s="16">
        <f t="shared" si="329"/>
        <v>34392200</v>
      </c>
    </row>
    <row r="792" spans="1:6" ht="43.35" customHeight="1" x14ac:dyDescent="0.25">
      <c r="A792" s="15" t="s">
        <v>598</v>
      </c>
      <c r="B792" s="11" t="s">
        <v>513</v>
      </c>
      <c r="C792" s="11" t="s">
        <v>595</v>
      </c>
      <c r="D792" s="11" t="s">
        <v>599</v>
      </c>
      <c r="E792" s="10" t="s">
        <v>0</v>
      </c>
      <c r="F792" s="16">
        <f t="shared" si="329"/>
        <v>34392200</v>
      </c>
    </row>
    <row r="793" spans="1:6" ht="28.95" customHeight="1" x14ac:dyDescent="0.25">
      <c r="A793" s="15" t="s">
        <v>174</v>
      </c>
      <c r="B793" s="11" t="s">
        <v>513</v>
      </c>
      <c r="C793" s="11" t="s">
        <v>595</v>
      </c>
      <c r="D793" s="11" t="s">
        <v>599</v>
      </c>
      <c r="E793" s="11" t="s">
        <v>175</v>
      </c>
      <c r="F793" s="16">
        <f t="shared" si="329"/>
        <v>34392200</v>
      </c>
    </row>
    <row r="794" spans="1:6" ht="14.4" customHeight="1" x14ac:dyDescent="0.25">
      <c r="A794" s="15" t="s">
        <v>176</v>
      </c>
      <c r="B794" s="11" t="s">
        <v>513</v>
      </c>
      <c r="C794" s="11" t="s">
        <v>595</v>
      </c>
      <c r="D794" s="11" t="s">
        <v>599</v>
      </c>
      <c r="E794" s="11" t="s">
        <v>177</v>
      </c>
      <c r="F794" s="16">
        <v>34392200</v>
      </c>
    </row>
    <row r="795" spans="1:6" ht="14.4" customHeight="1" x14ac:dyDescent="0.25">
      <c r="A795" s="15" t="s">
        <v>600</v>
      </c>
      <c r="B795" s="11" t="s">
        <v>513</v>
      </c>
      <c r="C795" s="11" t="s">
        <v>601</v>
      </c>
      <c r="D795" s="10" t="s">
        <v>0</v>
      </c>
      <c r="E795" s="10" t="s">
        <v>0</v>
      </c>
      <c r="F795" s="16">
        <f t="shared" ref="F795:F797" si="330">F796</f>
        <v>125230223</v>
      </c>
    </row>
    <row r="796" spans="1:6" ht="28.95" customHeight="1" x14ac:dyDescent="0.25">
      <c r="A796" s="15" t="s">
        <v>297</v>
      </c>
      <c r="B796" s="11" t="s">
        <v>513</v>
      </c>
      <c r="C796" s="11" t="s">
        <v>601</v>
      </c>
      <c r="D796" s="11" t="s">
        <v>298</v>
      </c>
      <c r="E796" s="10" t="s">
        <v>0</v>
      </c>
      <c r="F796" s="16">
        <f t="shared" si="330"/>
        <v>125230223</v>
      </c>
    </row>
    <row r="797" spans="1:6" ht="28.95" customHeight="1" x14ac:dyDescent="0.25">
      <c r="A797" s="15" t="s">
        <v>563</v>
      </c>
      <c r="B797" s="11" t="s">
        <v>513</v>
      </c>
      <c r="C797" s="11" t="s">
        <v>601</v>
      </c>
      <c r="D797" s="11" t="s">
        <v>564</v>
      </c>
      <c r="E797" s="10" t="s">
        <v>0</v>
      </c>
      <c r="F797" s="16">
        <f t="shared" si="330"/>
        <v>125230223</v>
      </c>
    </row>
    <row r="798" spans="1:6" ht="43.35" customHeight="1" x14ac:dyDescent="0.25">
      <c r="A798" s="15" t="s">
        <v>602</v>
      </c>
      <c r="B798" s="11" t="s">
        <v>513</v>
      </c>
      <c r="C798" s="11" t="s">
        <v>601</v>
      </c>
      <c r="D798" s="11" t="s">
        <v>603</v>
      </c>
      <c r="E798" s="10" t="s">
        <v>0</v>
      </c>
      <c r="F798" s="16">
        <f t="shared" ref="F798" si="331">F799+F804</f>
        <v>125230223</v>
      </c>
    </row>
    <row r="799" spans="1:6" ht="28.95" customHeight="1" x14ac:dyDescent="0.25">
      <c r="A799" s="15" t="s">
        <v>127</v>
      </c>
      <c r="B799" s="11" t="s">
        <v>513</v>
      </c>
      <c r="C799" s="11" t="s">
        <v>601</v>
      </c>
      <c r="D799" s="11" t="s">
        <v>604</v>
      </c>
      <c r="E799" s="10" t="s">
        <v>0</v>
      </c>
      <c r="F799" s="16">
        <f t="shared" ref="F799" si="332">F800+F802</f>
        <v>61984533</v>
      </c>
    </row>
    <row r="800" spans="1:6" ht="72.599999999999994" customHeight="1" x14ac:dyDescent="0.25">
      <c r="A800" s="15" t="s">
        <v>28</v>
      </c>
      <c r="B800" s="11" t="s">
        <v>513</v>
      </c>
      <c r="C800" s="11" t="s">
        <v>601</v>
      </c>
      <c r="D800" s="11" t="s">
        <v>604</v>
      </c>
      <c r="E800" s="11" t="s">
        <v>29</v>
      </c>
      <c r="F800" s="16">
        <f t="shared" ref="F800" si="333">F801</f>
        <v>45834400</v>
      </c>
    </row>
    <row r="801" spans="1:6" ht="14.4" customHeight="1" x14ac:dyDescent="0.25">
      <c r="A801" s="15" t="s">
        <v>129</v>
      </c>
      <c r="B801" s="11" t="s">
        <v>513</v>
      </c>
      <c r="C801" s="11" t="s">
        <v>601</v>
      </c>
      <c r="D801" s="11" t="s">
        <v>604</v>
      </c>
      <c r="E801" s="11" t="s">
        <v>130</v>
      </c>
      <c r="F801" s="16">
        <v>45834400</v>
      </c>
    </row>
    <row r="802" spans="1:6" ht="28.95" customHeight="1" x14ac:dyDescent="0.25">
      <c r="A802" s="15" t="s">
        <v>32</v>
      </c>
      <c r="B802" s="11" t="s">
        <v>513</v>
      </c>
      <c r="C802" s="11" t="s">
        <v>601</v>
      </c>
      <c r="D802" s="11" t="s">
        <v>604</v>
      </c>
      <c r="E802" s="11" t="s">
        <v>33</v>
      </c>
      <c r="F802" s="16">
        <f t="shared" ref="F802" si="334">F803</f>
        <v>16150133</v>
      </c>
    </row>
    <row r="803" spans="1:6" ht="28.95" customHeight="1" x14ac:dyDescent="0.25">
      <c r="A803" s="15" t="s">
        <v>34</v>
      </c>
      <c r="B803" s="11" t="s">
        <v>513</v>
      </c>
      <c r="C803" s="11" t="s">
        <v>601</v>
      </c>
      <c r="D803" s="11" t="s">
        <v>604</v>
      </c>
      <c r="E803" s="11" t="s">
        <v>35</v>
      </c>
      <c r="F803" s="16">
        <v>16150133</v>
      </c>
    </row>
    <row r="804" spans="1:6" ht="14.4" customHeight="1" x14ac:dyDescent="0.25">
      <c r="A804" s="15" t="s">
        <v>605</v>
      </c>
      <c r="B804" s="11" t="s">
        <v>513</v>
      </c>
      <c r="C804" s="11" t="s">
        <v>601</v>
      </c>
      <c r="D804" s="11" t="s">
        <v>606</v>
      </c>
      <c r="E804" s="10" t="s">
        <v>0</v>
      </c>
      <c r="F804" s="16">
        <f t="shared" ref="F804:F805" si="335">F805</f>
        <v>63245690</v>
      </c>
    </row>
    <row r="805" spans="1:6" ht="28.95" customHeight="1" x14ac:dyDescent="0.25">
      <c r="A805" s="15" t="s">
        <v>174</v>
      </c>
      <c r="B805" s="11" t="s">
        <v>513</v>
      </c>
      <c r="C805" s="11" t="s">
        <v>601</v>
      </c>
      <c r="D805" s="11" t="s">
        <v>606</v>
      </c>
      <c r="E805" s="11" t="s">
        <v>175</v>
      </c>
      <c r="F805" s="16">
        <f t="shared" si="335"/>
        <v>63245690</v>
      </c>
    </row>
    <row r="806" spans="1:6" ht="14.4" customHeight="1" x14ac:dyDescent="0.25">
      <c r="A806" s="15" t="s">
        <v>448</v>
      </c>
      <c r="B806" s="11" t="s">
        <v>513</v>
      </c>
      <c r="C806" s="11" t="s">
        <v>601</v>
      </c>
      <c r="D806" s="11" t="s">
        <v>606</v>
      </c>
      <c r="E806" s="11" t="s">
        <v>449</v>
      </c>
      <c r="F806" s="16">
        <v>63245690</v>
      </c>
    </row>
    <row r="807" spans="1:6" ht="28.95" customHeight="1" x14ac:dyDescent="0.25">
      <c r="A807" s="15" t="s">
        <v>607</v>
      </c>
      <c r="B807" s="11" t="s">
        <v>513</v>
      </c>
      <c r="C807" s="11" t="s">
        <v>608</v>
      </c>
      <c r="D807" s="10" t="s">
        <v>0</v>
      </c>
      <c r="E807" s="10" t="s">
        <v>0</v>
      </c>
      <c r="F807" s="16">
        <f t="shared" ref="F807:F812" si="336">F808</f>
        <v>88495973</v>
      </c>
    </row>
    <row r="808" spans="1:6" ht="28.95" customHeight="1" x14ac:dyDescent="0.25">
      <c r="A808" s="15" t="s">
        <v>297</v>
      </c>
      <c r="B808" s="11" t="s">
        <v>513</v>
      </c>
      <c r="C808" s="11" t="s">
        <v>608</v>
      </c>
      <c r="D808" s="11" t="s">
        <v>298</v>
      </c>
      <c r="E808" s="10" t="s">
        <v>0</v>
      </c>
      <c r="F808" s="16">
        <f t="shared" si="336"/>
        <v>88495973</v>
      </c>
    </row>
    <row r="809" spans="1:6" ht="72.599999999999994" customHeight="1" x14ac:dyDescent="0.25">
      <c r="A809" s="15" t="s">
        <v>529</v>
      </c>
      <c r="B809" s="11" t="s">
        <v>513</v>
      </c>
      <c r="C809" s="11" t="s">
        <v>608</v>
      </c>
      <c r="D809" s="11" t="s">
        <v>530</v>
      </c>
      <c r="E809" s="10" t="s">
        <v>0</v>
      </c>
      <c r="F809" s="16">
        <f t="shared" si="336"/>
        <v>88495973</v>
      </c>
    </row>
    <row r="810" spans="1:6" ht="14.4" customHeight="1" x14ac:dyDescent="0.25">
      <c r="A810" s="15" t="s">
        <v>609</v>
      </c>
      <c r="B810" s="11" t="s">
        <v>513</v>
      </c>
      <c r="C810" s="11" t="s">
        <v>608</v>
      </c>
      <c r="D810" s="11" t="s">
        <v>610</v>
      </c>
      <c r="E810" s="10" t="s">
        <v>0</v>
      </c>
      <c r="F810" s="16">
        <f t="shared" si="336"/>
        <v>88495973</v>
      </c>
    </row>
    <row r="811" spans="1:6" ht="14.4" customHeight="1" x14ac:dyDescent="0.25">
      <c r="A811" s="15" t="s">
        <v>611</v>
      </c>
      <c r="B811" s="11" t="s">
        <v>513</v>
      </c>
      <c r="C811" s="11" t="s">
        <v>608</v>
      </c>
      <c r="D811" s="11" t="s">
        <v>612</v>
      </c>
      <c r="E811" s="10" t="s">
        <v>0</v>
      </c>
      <c r="F811" s="16">
        <f t="shared" si="336"/>
        <v>88495973</v>
      </c>
    </row>
    <row r="812" spans="1:6" ht="28.95" customHeight="1" x14ac:dyDescent="0.25">
      <c r="A812" s="15" t="s">
        <v>174</v>
      </c>
      <c r="B812" s="11" t="s">
        <v>513</v>
      </c>
      <c r="C812" s="11" t="s">
        <v>608</v>
      </c>
      <c r="D812" s="11" t="s">
        <v>612</v>
      </c>
      <c r="E812" s="11" t="s">
        <v>175</v>
      </c>
      <c r="F812" s="16">
        <f t="shared" si="336"/>
        <v>88495973</v>
      </c>
    </row>
    <row r="813" spans="1:6" ht="14.4" customHeight="1" x14ac:dyDescent="0.25">
      <c r="A813" s="15" t="s">
        <v>176</v>
      </c>
      <c r="B813" s="11" t="s">
        <v>513</v>
      </c>
      <c r="C813" s="11" t="s">
        <v>608</v>
      </c>
      <c r="D813" s="11" t="s">
        <v>612</v>
      </c>
      <c r="E813" s="11" t="s">
        <v>177</v>
      </c>
      <c r="F813" s="16">
        <v>88495973</v>
      </c>
    </row>
    <row r="814" spans="1:6" ht="14.4" customHeight="1" x14ac:dyDescent="0.25">
      <c r="A814" s="15" t="s">
        <v>305</v>
      </c>
      <c r="B814" s="11" t="s">
        <v>513</v>
      </c>
      <c r="C814" s="11" t="s">
        <v>306</v>
      </c>
      <c r="D814" s="10" t="s">
        <v>0</v>
      </c>
      <c r="E814" s="10" t="s">
        <v>0</v>
      </c>
      <c r="F814" s="16">
        <f>F815+F916+F924+F928</f>
        <v>5299541022</v>
      </c>
    </row>
    <row r="815" spans="1:6" ht="28.95" customHeight="1" x14ac:dyDescent="0.25">
      <c r="A815" s="15" t="s">
        <v>297</v>
      </c>
      <c r="B815" s="11" t="s">
        <v>513</v>
      </c>
      <c r="C815" s="11" t="s">
        <v>306</v>
      </c>
      <c r="D815" s="11" t="s">
        <v>298</v>
      </c>
      <c r="E815" s="10" t="s">
        <v>0</v>
      </c>
      <c r="F815" s="16">
        <f t="shared" ref="F815" si="337">F816+F825+F851+F856+F891+F906</f>
        <v>1678046147</v>
      </c>
    </row>
    <row r="816" spans="1:6" ht="43.35" customHeight="1" x14ac:dyDescent="0.25">
      <c r="A816" s="15" t="s">
        <v>299</v>
      </c>
      <c r="B816" s="11" t="s">
        <v>513</v>
      </c>
      <c r="C816" s="11" t="s">
        <v>306</v>
      </c>
      <c r="D816" s="11" t="s">
        <v>300</v>
      </c>
      <c r="E816" s="10" t="s">
        <v>0</v>
      </c>
      <c r="F816" s="16">
        <f t="shared" ref="F816" si="338">F817+F821</f>
        <v>103078200</v>
      </c>
    </row>
    <row r="817" spans="1:6" ht="100.95" customHeight="1" x14ac:dyDescent="0.25">
      <c r="A817" s="15" t="s">
        <v>525</v>
      </c>
      <c r="B817" s="11" t="s">
        <v>513</v>
      </c>
      <c r="C817" s="11" t="s">
        <v>306</v>
      </c>
      <c r="D817" s="11" t="s">
        <v>526</v>
      </c>
      <c r="E817" s="10" t="s">
        <v>0</v>
      </c>
      <c r="F817" s="16">
        <f t="shared" ref="F817:F819" si="339">F818</f>
        <v>101078200</v>
      </c>
    </row>
    <row r="818" spans="1:6" ht="100.95" customHeight="1" x14ac:dyDescent="0.25">
      <c r="A818" s="15" t="s">
        <v>527</v>
      </c>
      <c r="B818" s="11" t="s">
        <v>513</v>
      </c>
      <c r="C818" s="11" t="s">
        <v>306</v>
      </c>
      <c r="D818" s="11" t="s">
        <v>528</v>
      </c>
      <c r="E818" s="10" t="s">
        <v>0</v>
      </c>
      <c r="F818" s="16">
        <f t="shared" si="339"/>
        <v>101078200</v>
      </c>
    </row>
    <row r="819" spans="1:6" ht="28.95" customHeight="1" x14ac:dyDescent="0.25">
      <c r="A819" s="15" t="s">
        <v>174</v>
      </c>
      <c r="B819" s="11" t="s">
        <v>513</v>
      </c>
      <c r="C819" s="11" t="s">
        <v>306</v>
      </c>
      <c r="D819" s="11" t="s">
        <v>528</v>
      </c>
      <c r="E819" s="11" t="s">
        <v>175</v>
      </c>
      <c r="F819" s="16">
        <f t="shared" si="339"/>
        <v>101078200</v>
      </c>
    </row>
    <row r="820" spans="1:6" ht="14.4" customHeight="1" x14ac:dyDescent="0.25">
      <c r="A820" s="15" t="s">
        <v>176</v>
      </c>
      <c r="B820" s="11" t="s">
        <v>513</v>
      </c>
      <c r="C820" s="11" t="s">
        <v>306</v>
      </c>
      <c r="D820" s="11" t="s">
        <v>528</v>
      </c>
      <c r="E820" s="11" t="s">
        <v>177</v>
      </c>
      <c r="F820" s="16">
        <v>101078200</v>
      </c>
    </row>
    <row r="821" spans="1:6" ht="86.85" customHeight="1" x14ac:dyDescent="0.25">
      <c r="A821" s="15" t="s">
        <v>301</v>
      </c>
      <c r="B821" s="11" t="s">
        <v>513</v>
      </c>
      <c r="C821" s="11" t="s">
        <v>306</v>
      </c>
      <c r="D821" s="11" t="s">
        <v>302</v>
      </c>
      <c r="E821" s="10" t="s">
        <v>0</v>
      </c>
      <c r="F821" s="16">
        <f t="shared" ref="F821:F823" si="340">F822</f>
        <v>2000000</v>
      </c>
    </row>
    <row r="822" spans="1:6" ht="86.85" customHeight="1" x14ac:dyDescent="0.25">
      <c r="A822" s="15" t="s">
        <v>590</v>
      </c>
      <c r="B822" s="11" t="s">
        <v>513</v>
      </c>
      <c r="C822" s="11" t="s">
        <v>306</v>
      </c>
      <c r="D822" s="11" t="s">
        <v>591</v>
      </c>
      <c r="E822" s="10" t="s">
        <v>0</v>
      </c>
      <c r="F822" s="16">
        <f t="shared" si="340"/>
        <v>2000000</v>
      </c>
    </row>
    <row r="823" spans="1:6" ht="28.95" customHeight="1" x14ac:dyDescent="0.25">
      <c r="A823" s="15" t="s">
        <v>174</v>
      </c>
      <c r="B823" s="11" t="s">
        <v>513</v>
      </c>
      <c r="C823" s="11" t="s">
        <v>306</v>
      </c>
      <c r="D823" s="11" t="s">
        <v>591</v>
      </c>
      <c r="E823" s="11" t="s">
        <v>175</v>
      </c>
      <c r="F823" s="16">
        <f t="shared" si="340"/>
        <v>2000000</v>
      </c>
    </row>
    <row r="824" spans="1:6" ht="14.4" customHeight="1" x14ac:dyDescent="0.25">
      <c r="A824" s="15" t="s">
        <v>176</v>
      </c>
      <c r="B824" s="11" t="s">
        <v>513</v>
      </c>
      <c r="C824" s="11" t="s">
        <v>306</v>
      </c>
      <c r="D824" s="11" t="s">
        <v>591</v>
      </c>
      <c r="E824" s="11" t="s">
        <v>177</v>
      </c>
      <c r="F824" s="16">
        <v>2000000</v>
      </c>
    </row>
    <row r="825" spans="1:6" ht="72.599999999999994" customHeight="1" x14ac:dyDescent="0.25">
      <c r="A825" s="15" t="s">
        <v>529</v>
      </c>
      <c r="B825" s="11" t="s">
        <v>513</v>
      </c>
      <c r="C825" s="11" t="s">
        <v>306</v>
      </c>
      <c r="D825" s="11" t="s">
        <v>530</v>
      </c>
      <c r="E825" s="10" t="s">
        <v>0</v>
      </c>
      <c r="F825" s="16">
        <f t="shared" ref="F825" si="341">F830+F834+F826</f>
        <v>330722978.00000006</v>
      </c>
    </row>
    <row r="826" spans="1:6" ht="32.4" customHeight="1" x14ac:dyDescent="0.25">
      <c r="A826" s="29" t="s">
        <v>1637</v>
      </c>
      <c r="B826" s="24" t="s">
        <v>513</v>
      </c>
      <c r="C826" s="24" t="s">
        <v>306</v>
      </c>
      <c r="D826" s="24" t="s">
        <v>1638</v>
      </c>
      <c r="E826" s="24"/>
      <c r="F826" s="16">
        <f t="shared" ref="F826" si="342">F827</f>
        <v>4298513.92</v>
      </c>
    </row>
    <row r="827" spans="1:6" ht="32.4" customHeight="1" x14ac:dyDescent="0.25">
      <c r="A827" s="29" t="s">
        <v>1668</v>
      </c>
      <c r="B827" s="30" t="s">
        <v>513</v>
      </c>
      <c r="C827" s="30" t="s">
        <v>306</v>
      </c>
      <c r="D827" s="30" t="s">
        <v>1669</v>
      </c>
      <c r="E827" s="24"/>
      <c r="F827" s="16">
        <f t="shared" ref="F827" si="343">F828</f>
        <v>4298513.92</v>
      </c>
    </row>
    <row r="828" spans="1:6" ht="26.4" customHeight="1" x14ac:dyDescent="0.25">
      <c r="A828" s="29" t="s">
        <v>36</v>
      </c>
      <c r="B828" s="30" t="s">
        <v>513</v>
      </c>
      <c r="C828" s="30" t="s">
        <v>306</v>
      </c>
      <c r="D828" s="30" t="s">
        <v>1669</v>
      </c>
      <c r="E828" s="24" t="s">
        <v>37</v>
      </c>
      <c r="F828" s="16">
        <f t="shared" ref="F828" si="344">F829</f>
        <v>4298513.92</v>
      </c>
    </row>
    <row r="829" spans="1:6" ht="20.399999999999999" customHeight="1" x14ac:dyDescent="0.25">
      <c r="A829" s="29" t="s">
        <v>511</v>
      </c>
      <c r="B829" s="30" t="s">
        <v>513</v>
      </c>
      <c r="C829" s="30" t="s">
        <v>306</v>
      </c>
      <c r="D829" s="30" t="s">
        <v>1669</v>
      </c>
      <c r="E829" s="24" t="s">
        <v>512</v>
      </c>
      <c r="F829" s="16">
        <v>4298513.92</v>
      </c>
    </row>
    <row r="830" spans="1:6" ht="43.35" customHeight="1" x14ac:dyDescent="0.25">
      <c r="A830" s="15" t="s">
        <v>596</v>
      </c>
      <c r="B830" s="11" t="s">
        <v>513</v>
      </c>
      <c r="C830" s="11" t="s">
        <v>306</v>
      </c>
      <c r="D830" s="11" t="s">
        <v>597</v>
      </c>
      <c r="E830" s="10" t="s">
        <v>0</v>
      </c>
      <c r="F830" s="16">
        <f t="shared" ref="F830:F832" si="345">F831</f>
        <v>60000000</v>
      </c>
    </row>
    <row r="831" spans="1:6" ht="43.35" customHeight="1" x14ac:dyDescent="0.25">
      <c r="A831" s="15" t="s">
        <v>598</v>
      </c>
      <c r="B831" s="11" t="s">
        <v>513</v>
      </c>
      <c r="C831" s="11" t="s">
        <v>306</v>
      </c>
      <c r="D831" s="11" t="s">
        <v>599</v>
      </c>
      <c r="E831" s="10" t="s">
        <v>0</v>
      </c>
      <c r="F831" s="16">
        <f t="shared" si="345"/>
        <v>60000000</v>
      </c>
    </row>
    <row r="832" spans="1:6" ht="14.4" customHeight="1" x14ac:dyDescent="0.25">
      <c r="A832" s="15" t="s">
        <v>36</v>
      </c>
      <c r="B832" s="11" t="s">
        <v>513</v>
      </c>
      <c r="C832" s="11" t="s">
        <v>306</v>
      </c>
      <c r="D832" s="11" t="s">
        <v>599</v>
      </c>
      <c r="E832" s="11" t="s">
        <v>37</v>
      </c>
      <c r="F832" s="16">
        <f t="shared" si="345"/>
        <v>60000000</v>
      </c>
    </row>
    <row r="833" spans="1:6" ht="14.4" customHeight="1" x14ac:dyDescent="0.25">
      <c r="A833" s="15" t="s">
        <v>511</v>
      </c>
      <c r="B833" s="11" t="s">
        <v>513</v>
      </c>
      <c r="C833" s="11" t="s">
        <v>306</v>
      </c>
      <c r="D833" s="11" t="s">
        <v>599</v>
      </c>
      <c r="E833" s="11" t="s">
        <v>512</v>
      </c>
      <c r="F833" s="16">
        <v>60000000</v>
      </c>
    </row>
    <row r="834" spans="1:6" ht="43.35" customHeight="1" x14ac:dyDescent="0.25">
      <c r="A834" s="15" t="s">
        <v>549</v>
      </c>
      <c r="B834" s="11" t="s">
        <v>513</v>
      </c>
      <c r="C834" s="11" t="s">
        <v>306</v>
      </c>
      <c r="D834" s="11" t="s">
        <v>550</v>
      </c>
      <c r="E834" s="10" t="s">
        <v>0</v>
      </c>
      <c r="F834" s="16">
        <f t="shared" ref="F834" si="346">F835+F842</f>
        <v>266424464.08000001</v>
      </c>
    </row>
    <row r="835" spans="1:6" ht="28.95" customHeight="1" x14ac:dyDescent="0.25">
      <c r="A835" s="15" t="s">
        <v>127</v>
      </c>
      <c r="B835" s="11" t="s">
        <v>513</v>
      </c>
      <c r="C835" s="11" t="s">
        <v>306</v>
      </c>
      <c r="D835" s="11" t="s">
        <v>613</v>
      </c>
      <c r="E835" s="10" t="s">
        <v>0</v>
      </c>
      <c r="F835" s="16">
        <f t="shared" ref="F835" si="347">F836+F838+F840</f>
        <v>51009298</v>
      </c>
    </row>
    <row r="836" spans="1:6" ht="72.599999999999994" customHeight="1" x14ac:dyDescent="0.25">
      <c r="A836" s="15" t="s">
        <v>28</v>
      </c>
      <c r="B836" s="11" t="s">
        <v>513</v>
      </c>
      <c r="C836" s="11" t="s">
        <v>306</v>
      </c>
      <c r="D836" s="11" t="s">
        <v>613</v>
      </c>
      <c r="E836" s="11" t="s">
        <v>29</v>
      </c>
      <c r="F836" s="16">
        <f t="shared" ref="F836" si="348">F837</f>
        <v>44533200</v>
      </c>
    </row>
    <row r="837" spans="1:6" ht="14.4" customHeight="1" x14ac:dyDescent="0.25">
      <c r="A837" s="15" t="s">
        <v>129</v>
      </c>
      <c r="B837" s="11" t="s">
        <v>513</v>
      </c>
      <c r="C837" s="11" t="s">
        <v>306</v>
      </c>
      <c r="D837" s="11" t="s">
        <v>613</v>
      </c>
      <c r="E837" s="11" t="s">
        <v>130</v>
      </c>
      <c r="F837" s="16">
        <v>44533200</v>
      </c>
    </row>
    <row r="838" spans="1:6" ht="28.95" customHeight="1" x14ac:dyDescent="0.25">
      <c r="A838" s="15" t="s">
        <v>32</v>
      </c>
      <c r="B838" s="11" t="s">
        <v>513</v>
      </c>
      <c r="C838" s="11" t="s">
        <v>306</v>
      </c>
      <c r="D838" s="11" t="s">
        <v>613</v>
      </c>
      <c r="E838" s="11" t="s">
        <v>33</v>
      </c>
      <c r="F838" s="16">
        <f t="shared" ref="F838" si="349">F839</f>
        <v>6298410</v>
      </c>
    </row>
    <row r="839" spans="1:6" ht="28.95" customHeight="1" x14ac:dyDescent="0.25">
      <c r="A839" s="15" t="s">
        <v>34</v>
      </c>
      <c r="B839" s="11" t="s">
        <v>513</v>
      </c>
      <c r="C839" s="11" t="s">
        <v>306</v>
      </c>
      <c r="D839" s="11" t="s">
        <v>613</v>
      </c>
      <c r="E839" s="11" t="s">
        <v>35</v>
      </c>
      <c r="F839" s="16">
        <v>6298410</v>
      </c>
    </row>
    <row r="840" spans="1:6" ht="14.4" customHeight="1" x14ac:dyDescent="0.25">
      <c r="A840" s="15" t="s">
        <v>36</v>
      </c>
      <c r="B840" s="11" t="s">
        <v>513</v>
      </c>
      <c r="C840" s="11" t="s">
        <v>306</v>
      </c>
      <c r="D840" s="11" t="s">
        <v>613</v>
      </c>
      <c r="E840" s="11" t="s">
        <v>37</v>
      </c>
      <c r="F840" s="16">
        <f t="shared" ref="F840" si="350">F841</f>
        <v>177688</v>
      </c>
    </row>
    <row r="841" spans="1:6" ht="14.4" customHeight="1" x14ac:dyDescent="0.25">
      <c r="A841" s="15" t="s">
        <v>38</v>
      </c>
      <c r="B841" s="11" t="s">
        <v>513</v>
      </c>
      <c r="C841" s="11" t="s">
        <v>306</v>
      </c>
      <c r="D841" s="11" t="s">
        <v>613</v>
      </c>
      <c r="E841" s="11" t="s">
        <v>39</v>
      </c>
      <c r="F841" s="16">
        <v>177688</v>
      </c>
    </row>
    <row r="842" spans="1:6" ht="28.95" customHeight="1" x14ac:dyDescent="0.25">
      <c r="A842" s="15" t="s">
        <v>551</v>
      </c>
      <c r="B842" s="11" t="s">
        <v>513</v>
      </c>
      <c r="C842" s="11" t="s">
        <v>306</v>
      </c>
      <c r="D842" s="11" t="s">
        <v>552</v>
      </c>
      <c r="E842" s="10" t="s">
        <v>0</v>
      </c>
      <c r="F842" s="16">
        <f t="shared" ref="F842" si="351">F843+F845+F848</f>
        <v>215415166.08000001</v>
      </c>
    </row>
    <row r="843" spans="1:6" ht="28.95" customHeight="1" x14ac:dyDescent="0.25">
      <c r="A843" s="15" t="s">
        <v>32</v>
      </c>
      <c r="B843" s="11" t="s">
        <v>513</v>
      </c>
      <c r="C843" s="11" t="s">
        <v>306</v>
      </c>
      <c r="D843" s="11" t="s">
        <v>552</v>
      </c>
      <c r="E843" s="11" t="s">
        <v>33</v>
      </c>
      <c r="F843" s="16">
        <f t="shared" ref="F843" si="352">F844</f>
        <v>65000</v>
      </c>
    </row>
    <row r="844" spans="1:6" ht="28.95" customHeight="1" x14ac:dyDescent="0.25">
      <c r="A844" s="15" t="s">
        <v>34</v>
      </c>
      <c r="B844" s="11" t="s">
        <v>513</v>
      </c>
      <c r="C844" s="11" t="s">
        <v>306</v>
      </c>
      <c r="D844" s="11" t="s">
        <v>552</v>
      </c>
      <c r="E844" s="11" t="s">
        <v>35</v>
      </c>
      <c r="F844" s="16">
        <v>65000</v>
      </c>
    </row>
    <row r="845" spans="1:6" ht="28.95" customHeight="1" x14ac:dyDescent="0.25">
      <c r="A845" s="15" t="s">
        <v>174</v>
      </c>
      <c r="B845" s="11" t="s">
        <v>513</v>
      </c>
      <c r="C845" s="11" t="s">
        <v>306</v>
      </c>
      <c r="D845" s="11" t="s">
        <v>552</v>
      </c>
      <c r="E845" s="11" t="s">
        <v>175</v>
      </c>
      <c r="F845" s="16">
        <f t="shared" ref="F845" si="353">F846+F847</f>
        <v>214422566.08000001</v>
      </c>
    </row>
    <row r="846" spans="1:6" ht="14.4" customHeight="1" x14ac:dyDescent="0.25">
      <c r="A846" s="15" t="s">
        <v>176</v>
      </c>
      <c r="B846" s="11" t="s">
        <v>513</v>
      </c>
      <c r="C846" s="11" t="s">
        <v>306</v>
      </c>
      <c r="D846" s="11" t="s">
        <v>552</v>
      </c>
      <c r="E846" s="11" t="s">
        <v>177</v>
      </c>
      <c r="F846" s="16">
        <v>213522566.08000001</v>
      </c>
    </row>
    <row r="847" spans="1:6" ht="14.4" customHeight="1" x14ac:dyDescent="0.25">
      <c r="A847" s="15" t="s">
        <v>448</v>
      </c>
      <c r="B847" s="11" t="s">
        <v>513</v>
      </c>
      <c r="C847" s="11" t="s">
        <v>306</v>
      </c>
      <c r="D847" s="11" t="s">
        <v>552</v>
      </c>
      <c r="E847" s="11" t="s">
        <v>449</v>
      </c>
      <c r="F847" s="16">
        <v>900000</v>
      </c>
    </row>
    <row r="848" spans="1:6" ht="14.4" customHeight="1" x14ac:dyDescent="0.25">
      <c r="A848" s="15" t="s">
        <v>36</v>
      </c>
      <c r="B848" s="11" t="s">
        <v>513</v>
      </c>
      <c r="C848" s="11" t="s">
        <v>306</v>
      </c>
      <c r="D848" s="11" t="s">
        <v>552</v>
      </c>
      <c r="E848" s="11" t="s">
        <v>37</v>
      </c>
      <c r="F848" s="16">
        <f t="shared" ref="F848" si="354">F849+F850</f>
        <v>927600</v>
      </c>
    </row>
    <row r="849" spans="1:6" ht="57.6" customHeight="1" x14ac:dyDescent="0.25">
      <c r="A849" s="15" t="s">
        <v>216</v>
      </c>
      <c r="B849" s="11" t="s">
        <v>513</v>
      </c>
      <c r="C849" s="11" t="s">
        <v>306</v>
      </c>
      <c r="D849" s="11" t="s">
        <v>552</v>
      </c>
      <c r="E849" s="11" t="s">
        <v>217</v>
      </c>
      <c r="F849" s="16">
        <v>627600</v>
      </c>
    </row>
    <row r="850" spans="1:6" ht="14.4" customHeight="1" x14ac:dyDescent="0.25">
      <c r="A850" s="15" t="s">
        <v>511</v>
      </c>
      <c r="B850" s="11" t="s">
        <v>513</v>
      </c>
      <c r="C850" s="11" t="s">
        <v>306</v>
      </c>
      <c r="D850" s="11" t="s">
        <v>552</v>
      </c>
      <c r="E850" s="11" t="s">
        <v>512</v>
      </c>
      <c r="F850" s="16">
        <v>300000</v>
      </c>
    </row>
    <row r="851" spans="1:6" ht="28.95" customHeight="1" x14ac:dyDescent="0.25">
      <c r="A851" s="15" t="s">
        <v>563</v>
      </c>
      <c r="B851" s="11" t="s">
        <v>513</v>
      </c>
      <c r="C851" s="11" t="s">
        <v>306</v>
      </c>
      <c r="D851" s="11" t="s">
        <v>564</v>
      </c>
      <c r="E851" s="10" t="s">
        <v>0</v>
      </c>
      <c r="F851" s="16">
        <f t="shared" ref="F851:F854" si="355">F852</f>
        <v>6000000</v>
      </c>
    </row>
    <row r="852" spans="1:6" ht="43.35" customHeight="1" x14ac:dyDescent="0.25">
      <c r="A852" s="15" t="s">
        <v>602</v>
      </c>
      <c r="B852" s="11" t="s">
        <v>513</v>
      </c>
      <c r="C852" s="11" t="s">
        <v>306</v>
      </c>
      <c r="D852" s="11" t="s">
        <v>603</v>
      </c>
      <c r="E852" s="10" t="s">
        <v>0</v>
      </c>
      <c r="F852" s="16">
        <f t="shared" si="355"/>
        <v>6000000</v>
      </c>
    </row>
    <row r="853" spans="1:6" ht="14.4" customHeight="1" x14ac:dyDescent="0.25">
      <c r="A853" s="15" t="s">
        <v>605</v>
      </c>
      <c r="B853" s="11" t="s">
        <v>513</v>
      </c>
      <c r="C853" s="11" t="s">
        <v>306</v>
      </c>
      <c r="D853" s="11" t="s">
        <v>606</v>
      </c>
      <c r="E853" s="10" t="s">
        <v>0</v>
      </c>
      <c r="F853" s="16">
        <f t="shared" si="355"/>
        <v>6000000</v>
      </c>
    </row>
    <row r="854" spans="1:6" ht="14.4" customHeight="1" x14ac:dyDescent="0.25">
      <c r="A854" s="15" t="s">
        <v>36</v>
      </c>
      <c r="B854" s="11" t="s">
        <v>513</v>
      </c>
      <c r="C854" s="11" t="s">
        <v>306</v>
      </c>
      <c r="D854" s="11" t="s">
        <v>606</v>
      </c>
      <c r="E854" s="11" t="s">
        <v>37</v>
      </c>
      <c r="F854" s="16">
        <f t="shared" si="355"/>
        <v>6000000</v>
      </c>
    </row>
    <row r="855" spans="1:6" ht="14.4" customHeight="1" x14ac:dyDescent="0.25">
      <c r="A855" s="15" t="s">
        <v>511</v>
      </c>
      <c r="B855" s="11" t="s">
        <v>513</v>
      </c>
      <c r="C855" s="11" t="s">
        <v>306</v>
      </c>
      <c r="D855" s="11" t="s">
        <v>606</v>
      </c>
      <c r="E855" s="11" t="s">
        <v>512</v>
      </c>
      <c r="F855" s="16">
        <v>6000000</v>
      </c>
    </row>
    <row r="856" spans="1:6" ht="43.35" customHeight="1" x14ac:dyDescent="0.25">
      <c r="A856" s="15" t="s">
        <v>614</v>
      </c>
      <c r="B856" s="11" t="s">
        <v>513</v>
      </c>
      <c r="C856" s="11" t="s">
        <v>306</v>
      </c>
      <c r="D856" s="11" t="s">
        <v>615</v>
      </c>
      <c r="E856" s="10" t="s">
        <v>0</v>
      </c>
      <c r="F856" s="16">
        <f t="shared" ref="F856" si="356">F857+F864+F868+F880+F887</f>
        <v>1082563769</v>
      </c>
    </row>
    <row r="857" spans="1:6" ht="116.1" customHeight="1" x14ac:dyDescent="0.25">
      <c r="A857" s="15" t="s">
        <v>616</v>
      </c>
      <c r="B857" s="11" t="s">
        <v>513</v>
      </c>
      <c r="C857" s="11" t="s">
        <v>306</v>
      </c>
      <c r="D857" s="11" t="s">
        <v>617</v>
      </c>
      <c r="E857" s="10" t="s">
        <v>0</v>
      </c>
      <c r="F857" s="16">
        <f t="shared" ref="F857" si="357">F858+F861</f>
        <v>322092700</v>
      </c>
    </row>
    <row r="858" spans="1:6" ht="57.6" customHeight="1" x14ac:dyDescent="0.25">
      <c r="A858" s="15" t="s">
        <v>618</v>
      </c>
      <c r="B858" s="11" t="s">
        <v>513</v>
      </c>
      <c r="C858" s="11" t="s">
        <v>306</v>
      </c>
      <c r="D858" s="11" t="s">
        <v>619</v>
      </c>
      <c r="E858" s="10" t="s">
        <v>0</v>
      </c>
      <c r="F858" s="16">
        <f t="shared" ref="F858:F859" si="358">F859</f>
        <v>93583000</v>
      </c>
    </row>
    <row r="859" spans="1:6" ht="14.4" customHeight="1" x14ac:dyDescent="0.25">
      <c r="A859" s="15" t="s">
        <v>58</v>
      </c>
      <c r="B859" s="11" t="s">
        <v>513</v>
      </c>
      <c r="C859" s="11" t="s">
        <v>306</v>
      </c>
      <c r="D859" s="11" t="s">
        <v>619</v>
      </c>
      <c r="E859" s="11" t="s">
        <v>59</v>
      </c>
      <c r="F859" s="16">
        <f t="shared" si="358"/>
        <v>93583000</v>
      </c>
    </row>
    <row r="860" spans="1:6" ht="28.95" customHeight="1" x14ac:dyDescent="0.25">
      <c r="A860" s="15" t="s">
        <v>323</v>
      </c>
      <c r="B860" s="11" t="s">
        <v>513</v>
      </c>
      <c r="C860" s="11" t="s">
        <v>306</v>
      </c>
      <c r="D860" s="11" t="s">
        <v>619</v>
      </c>
      <c r="E860" s="11" t="s">
        <v>324</v>
      </c>
      <c r="F860" s="16">
        <v>93583000</v>
      </c>
    </row>
    <row r="861" spans="1:6" ht="97.2" customHeight="1" x14ac:dyDescent="0.25">
      <c r="A861" s="29" t="s">
        <v>1693</v>
      </c>
      <c r="B861" s="24" t="s">
        <v>513</v>
      </c>
      <c r="C861" s="24" t="s">
        <v>306</v>
      </c>
      <c r="D861" s="24" t="s">
        <v>1694</v>
      </c>
      <c r="E861" s="24"/>
      <c r="F861" s="16">
        <f t="shared" ref="F861:F862" si="359">F862</f>
        <v>228509700</v>
      </c>
    </row>
    <row r="862" spans="1:6" ht="28.95" customHeight="1" x14ac:dyDescent="0.25">
      <c r="A862" s="29" t="s">
        <v>58</v>
      </c>
      <c r="B862" s="24" t="s">
        <v>513</v>
      </c>
      <c r="C862" s="24" t="s">
        <v>306</v>
      </c>
      <c r="D862" s="24" t="s">
        <v>1694</v>
      </c>
      <c r="E862" s="24" t="s">
        <v>59</v>
      </c>
      <c r="F862" s="16">
        <f t="shared" si="359"/>
        <v>228509700</v>
      </c>
    </row>
    <row r="863" spans="1:6" ht="28.95" customHeight="1" x14ac:dyDescent="0.25">
      <c r="A863" s="29" t="s">
        <v>323</v>
      </c>
      <c r="B863" s="24" t="s">
        <v>513</v>
      </c>
      <c r="C863" s="24" t="s">
        <v>306</v>
      </c>
      <c r="D863" s="24" t="s">
        <v>1694</v>
      </c>
      <c r="E863" s="24" t="s">
        <v>324</v>
      </c>
      <c r="F863" s="16">
        <v>228509700</v>
      </c>
    </row>
    <row r="864" spans="1:6" ht="130.19999999999999" customHeight="1" x14ac:dyDescent="0.25">
      <c r="A864" s="15" t="s">
        <v>620</v>
      </c>
      <c r="B864" s="11" t="s">
        <v>513</v>
      </c>
      <c r="C864" s="11" t="s">
        <v>306</v>
      </c>
      <c r="D864" s="11" t="s">
        <v>621</v>
      </c>
      <c r="E864" s="10" t="s">
        <v>0</v>
      </c>
      <c r="F864" s="16">
        <f t="shared" ref="F864:F866" si="360">F865</f>
        <v>10120900</v>
      </c>
    </row>
    <row r="865" spans="1:6" ht="116.1" customHeight="1" x14ac:dyDescent="0.25">
      <c r="A865" s="15" t="s">
        <v>622</v>
      </c>
      <c r="B865" s="11" t="s">
        <v>513</v>
      </c>
      <c r="C865" s="11" t="s">
        <v>306</v>
      </c>
      <c r="D865" s="11" t="s">
        <v>623</v>
      </c>
      <c r="E865" s="10" t="s">
        <v>0</v>
      </c>
      <c r="F865" s="16">
        <f t="shared" si="360"/>
        <v>10120900</v>
      </c>
    </row>
    <row r="866" spans="1:6" ht="14.4" customHeight="1" x14ac:dyDescent="0.25">
      <c r="A866" s="15" t="s">
        <v>58</v>
      </c>
      <c r="B866" s="11" t="s">
        <v>513</v>
      </c>
      <c r="C866" s="11" t="s">
        <v>306</v>
      </c>
      <c r="D866" s="11" t="s">
        <v>623</v>
      </c>
      <c r="E866" s="11" t="s">
        <v>59</v>
      </c>
      <c r="F866" s="16">
        <f t="shared" si="360"/>
        <v>10120900</v>
      </c>
    </row>
    <row r="867" spans="1:6" ht="28.95" customHeight="1" x14ac:dyDescent="0.25">
      <c r="A867" s="15" t="s">
        <v>323</v>
      </c>
      <c r="B867" s="11" t="s">
        <v>513</v>
      </c>
      <c r="C867" s="11" t="s">
        <v>306</v>
      </c>
      <c r="D867" s="11" t="s">
        <v>623</v>
      </c>
      <c r="E867" s="11" t="s">
        <v>324</v>
      </c>
      <c r="F867" s="16">
        <v>10120900</v>
      </c>
    </row>
    <row r="868" spans="1:6" ht="116.1" customHeight="1" x14ac:dyDescent="0.25">
      <c r="A868" s="15" t="s">
        <v>624</v>
      </c>
      <c r="B868" s="11" t="s">
        <v>513</v>
      </c>
      <c r="C868" s="11" t="s">
        <v>306</v>
      </c>
      <c r="D868" s="11" t="s">
        <v>625</v>
      </c>
      <c r="E868" s="10" t="s">
        <v>0</v>
      </c>
      <c r="F868" s="16">
        <f t="shared" ref="F868" si="361">F869+F874+F877</f>
        <v>596321114.59000003</v>
      </c>
    </row>
    <row r="869" spans="1:6" ht="28.95" customHeight="1" x14ac:dyDescent="0.25">
      <c r="A869" s="15" t="s">
        <v>127</v>
      </c>
      <c r="B869" s="11" t="s">
        <v>513</v>
      </c>
      <c r="C869" s="11" t="s">
        <v>306</v>
      </c>
      <c r="D869" s="11" t="s">
        <v>626</v>
      </c>
      <c r="E869" s="10" t="s">
        <v>0</v>
      </c>
      <c r="F869" s="16">
        <f t="shared" ref="F869" si="362">F870+F872</f>
        <v>4111169</v>
      </c>
    </row>
    <row r="870" spans="1:6" ht="72.599999999999994" customHeight="1" x14ac:dyDescent="0.25">
      <c r="A870" s="15" t="s">
        <v>28</v>
      </c>
      <c r="B870" s="11" t="s">
        <v>513</v>
      </c>
      <c r="C870" s="11" t="s">
        <v>306</v>
      </c>
      <c r="D870" s="11" t="s">
        <v>626</v>
      </c>
      <c r="E870" s="11" t="s">
        <v>29</v>
      </c>
      <c r="F870" s="16">
        <f t="shared" ref="F870" si="363">F871</f>
        <v>3468538</v>
      </c>
    </row>
    <row r="871" spans="1:6" ht="14.4" customHeight="1" x14ac:dyDescent="0.25">
      <c r="A871" s="15" t="s">
        <v>129</v>
      </c>
      <c r="B871" s="11" t="s">
        <v>513</v>
      </c>
      <c r="C871" s="11" t="s">
        <v>306</v>
      </c>
      <c r="D871" s="11" t="s">
        <v>626</v>
      </c>
      <c r="E871" s="11" t="s">
        <v>130</v>
      </c>
      <c r="F871" s="16">
        <v>3468538</v>
      </c>
    </row>
    <row r="872" spans="1:6" ht="28.95" customHeight="1" x14ac:dyDescent="0.25">
      <c r="A872" s="15" t="s">
        <v>32</v>
      </c>
      <c r="B872" s="11" t="s">
        <v>513</v>
      </c>
      <c r="C872" s="11" t="s">
        <v>306</v>
      </c>
      <c r="D872" s="11" t="s">
        <v>626</v>
      </c>
      <c r="E872" s="11" t="s">
        <v>33</v>
      </c>
      <c r="F872" s="16">
        <f t="shared" ref="F872" si="364">F873</f>
        <v>642631</v>
      </c>
    </row>
    <row r="873" spans="1:6" ht="28.95" customHeight="1" x14ac:dyDescent="0.25">
      <c r="A873" s="15" t="s">
        <v>34</v>
      </c>
      <c r="B873" s="11" t="s">
        <v>513</v>
      </c>
      <c r="C873" s="11" t="s">
        <v>306</v>
      </c>
      <c r="D873" s="11" t="s">
        <v>626</v>
      </c>
      <c r="E873" s="11" t="s">
        <v>35</v>
      </c>
      <c r="F873" s="16">
        <v>642631</v>
      </c>
    </row>
    <row r="874" spans="1:6" ht="57.6" customHeight="1" x14ac:dyDescent="0.25">
      <c r="A874" s="15" t="s">
        <v>627</v>
      </c>
      <c r="B874" s="11" t="s">
        <v>513</v>
      </c>
      <c r="C874" s="11" t="s">
        <v>306</v>
      </c>
      <c r="D874" s="11" t="s">
        <v>628</v>
      </c>
      <c r="E874" s="10" t="s">
        <v>0</v>
      </c>
      <c r="F874" s="16">
        <f t="shared" ref="F874:F875" si="365">F875</f>
        <v>563400000</v>
      </c>
    </row>
    <row r="875" spans="1:6" ht="14.4" customHeight="1" x14ac:dyDescent="0.25">
      <c r="A875" s="15" t="s">
        <v>58</v>
      </c>
      <c r="B875" s="11" t="s">
        <v>513</v>
      </c>
      <c r="C875" s="11" t="s">
        <v>306</v>
      </c>
      <c r="D875" s="11" t="s">
        <v>628</v>
      </c>
      <c r="E875" s="11" t="s">
        <v>59</v>
      </c>
      <c r="F875" s="16">
        <f t="shared" si="365"/>
        <v>563400000</v>
      </c>
    </row>
    <row r="876" spans="1:6" ht="28.95" customHeight="1" x14ac:dyDescent="0.25">
      <c r="A876" s="15" t="s">
        <v>323</v>
      </c>
      <c r="B876" s="11" t="s">
        <v>513</v>
      </c>
      <c r="C876" s="11" t="s">
        <v>306</v>
      </c>
      <c r="D876" s="11" t="s">
        <v>628</v>
      </c>
      <c r="E876" s="11" t="s">
        <v>324</v>
      </c>
      <c r="F876" s="16">
        <v>563400000</v>
      </c>
    </row>
    <row r="877" spans="1:6" ht="33.6" customHeight="1" x14ac:dyDescent="0.25">
      <c r="A877" s="29" t="s">
        <v>1655</v>
      </c>
      <c r="B877" s="24" t="s">
        <v>513</v>
      </c>
      <c r="C877" s="24" t="s">
        <v>306</v>
      </c>
      <c r="D877" s="24" t="s">
        <v>1656</v>
      </c>
      <c r="E877" s="24"/>
      <c r="F877" s="16">
        <f t="shared" ref="F877:F878" si="366">F878</f>
        <v>28809945.59</v>
      </c>
    </row>
    <row r="878" spans="1:6" ht="28.95" customHeight="1" x14ac:dyDescent="0.25">
      <c r="A878" s="29" t="s">
        <v>58</v>
      </c>
      <c r="B878" s="24" t="s">
        <v>513</v>
      </c>
      <c r="C878" s="24" t="s">
        <v>306</v>
      </c>
      <c r="D878" s="24" t="s">
        <v>1656</v>
      </c>
      <c r="E878" s="24" t="s">
        <v>59</v>
      </c>
      <c r="F878" s="16">
        <f t="shared" si="366"/>
        <v>28809945.59</v>
      </c>
    </row>
    <row r="879" spans="1:6" ht="31.8" customHeight="1" x14ac:dyDescent="0.25">
      <c r="A879" s="29" t="s">
        <v>323</v>
      </c>
      <c r="B879" s="24" t="s">
        <v>513</v>
      </c>
      <c r="C879" s="24" t="s">
        <v>306</v>
      </c>
      <c r="D879" s="24" t="s">
        <v>1656</v>
      </c>
      <c r="E879" s="24" t="s">
        <v>324</v>
      </c>
      <c r="F879" s="16">
        <v>28809945.59</v>
      </c>
    </row>
    <row r="880" spans="1:6" ht="100.95" customHeight="1" x14ac:dyDescent="0.25">
      <c r="A880" s="15" t="s">
        <v>629</v>
      </c>
      <c r="B880" s="11" t="s">
        <v>513</v>
      </c>
      <c r="C880" s="11" t="s">
        <v>306</v>
      </c>
      <c r="D880" s="11" t="s">
        <v>630</v>
      </c>
      <c r="E880" s="10" t="s">
        <v>0</v>
      </c>
      <c r="F880" s="16">
        <f t="shared" ref="F880" si="367">F881+F884</f>
        <v>150629054.41</v>
      </c>
    </row>
    <row r="881" spans="1:6" ht="57.6" customHeight="1" x14ac:dyDescent="0.25">
      <c r="A881" s="15" t="s">
        <v>627</v>
      </c>
      <c r="B881" s="11" t="s">
        <v>513</v>
      </c>
      <c r="C881" s="11" t="s">
        <v>306</v>
      </c>
      <c r="D881" s="11" t="s">
        <v>631</v>
      </c>
      <c r="E881" s="10" t="s">
        <v>0</v>
      </c>
      <c r="F881" s="16">
        <f t="shared" ref="F881:F882" si="368">F882</f>
        <v>135000000</v>
      </c>
    </row>
    <row r="882" spans="1:6" ht="14.4" customHeight="1" x14ac:dyDescent="0.25">
      <c r="A882" s="15" t="s">
        <v>58</v>
      </c>
      <c r="B882" s="11" t="s">
        <v>513</v>
      </c>
      <c r="C882" s="11" t="s">
        <v>306</v>
      </c>
      <c r="D882" s="11" t="s">
        <v>631</v>
      </c>
      <c r="E882" s="11" t="s">
        <v>59</v>
      </c>
      <c r="F882" s="16">
        <f t="shared" si="368"/>
        <v>135000000</v>
      </c>
    </row>
    <row r="883" spans="1:6" ht="28.95" customHeight="1" x14ac:dyDescent="0.25">
      <c r="A883" s="15" t="s">
        <v>323</v>
      </c>
      <c r="B883" s="11" t="s">
        <v>513</v>
      </c>
      <c r="C883" s="11" t="s">
        <v>306</v>
      </c>
      <c r="D883" s="11" t="s">
        <v>631</v>
      </c>
      <c r="E883" s="11" t="s">
        <v>324</v>
      </c>
      <c r="F883" s="16">
        <v>135000000</v>
      </c>
    </row>
    <row r="884" spans="1:6" ht="48" customHeight="1" x14ac:dyDescent="0.25">
      <c r="A884" s="29" t="s">
        <v>1653</v>
      </c>
      <c r="B884" s="24" t="s">
        <v>513</v>
      </c>
      <c r="C884" s="24" t="s">
        <v>306</v>
      </c>
      <c r="D884" s="24" t="s">
        <v>1654</v>
      </c>
      <c r="E884" s="24"/>
      <c r="F884" s="16">
        <f t="shared" ref="F884:F885" si="369">F885</f>
        <v>15629054.41</v>
      </c>
    </row>
    <row r="885" spans="1:6" ht="28.95" customHeight="1" x14ac:dyDescent="0.25">
      <c r="A885" s="29" t="s">
        <v>58</v>
      </c>
      <c r="B885" s="24" t="s">
        <v>513</v>
      </c>
      <c r="C885" s="24" t="s">
        <v>306</v>
      </c>
      <c r="D885" s="24" t="s">
        <v>1654</v>
      </c>
      <c r="E885" s="24" t="s">
        <v>59</v>
      </c>
      <c r="F885" s="16">
        <f t="shared" si="369"/>
        <v>15629054.41</v>
      </c>
    </row>
    <row r="886" spans="1:6" ht="28.95" customHeight="1" x14ac:dyDescent="0.25">
      <c r="A886" s="29" t="s">
        <v>323</v>
      </c>
      <c r="B886" s="24" t="s">
        <v>513</v>
      </c>
      <c r="C886" s="24" t="s">
        <v>306</v>
      </c>
      <c r="D886" s="24" t="s">
        <v>1654</v>
      </c>
      <c r="E886" s="24" t="s">
        <v>324</v>
      </c>
      <c r="F886" s="16">
        <v>15629054.41</v>
      </c>
    </row>
    <row r="887" spans="1:6" ht="57.6" customHeight="1" x14ac:dyDescent="0.25">
      <c r="A887" s="15" t="s">
        <v>632</v>
      </c>
      <c r="B887" s="11" t="s">
        <v>513</v>
      </c>
      <c r="C887" s="11" t="s">
        <v>306</v>
      </c>
      <c r="D887" s="11" t="s">
        <v>633</v>
      </c>
      <c r="E887" s="10" t="s">
        <v>0</v>
      </c>
      <c r="F887" s="16">
        <f t="shared" ref="F887:F889" si="370">F888</f>
        <v>3400000</v>
      </c>
    </row>
    <row r="888" spans="1:6" ht="57.6" customHeight="1" x14ac:dyDescent="0.25">
      <c r="A888" s="15" t="s">
        <v>627</v>
      </c>
      <c r="B888" s="11" t="s">
        <v>513</v>
      </c>
      <c r="C888" s="11" t="s">
        <v>306</v>
      </c>
      <c r="D888" s="11" t="s">
        <v>634</v>
      </c>
      <c r="E888" s="10" t="s">
        <v>0</v>
      </c>
      <c r="F888" s="16">
        <f t="shared" si="370"/>
        <v>3400000</v>
      </c>
    </row>
    <row r="889" spans="1:6" ht="14.4" customHeight="1" x14ac:dyDescent="0.25">
      <c r="A889" s="15" t="s">
        <v>58</v>
      </c>
      <c r="B889" s="11" t="s">
        <v>513</v>
      </c>
      <c r="C889" s="11" t="s">
        <v>306</v>
      </c>
      <c r="D889" s="11" t="s">
        <v>634</v>
      </c>
      <c r="E889" s="11" t="s">
        <v>59</v>
      </c>
      <c r="F889" s="16">
        <f t="shared" si="370"/>
        <v>3400000</v>
      </c>
    </row>
    <row r="890" spans="1:6" ht="28.95" customHeight="1" x14ac:dyDescent="0.25">
      <c r="A890" s="15" t="s">
        <v>323</v>
      </c>
      <c r="B890" s="11" t="s">
        <v>513</v>
      </c>
      <c r="C890" s="11" t="s">
        <v>306</v>
      </c>
      <c r="D890" s="11" t="s">
        <v>634</v>
      </c>
      <c r="E890" s="11" t="s">
        <v>324</v>
      </c>
      <c r="F890" s="16">
        <v>3400000</v>
      </c>
    </row>
    <row r="891" spans="1:6" ht="43.35" customHeight="1" x14ac:dyDescent="0.25">
      <c r="A891" s="15" t="s">
        <v>635</v>
      </c>
      <c r="B891" s="11" t="s">
        <v>513</v>
      </c>
      <c r="C891" s="11" t="s">
        <v>306</v>
      </c>
      <c r="D891" s="11" t="s">
        <v>636</v>
      </c>
      <c r="E891" s="10" t="s">
        <v>0</v>
      </c>
      <c r="F891" s="16">
        <f t="shared" ref="F891" si="371">F892+F900</f>
        <v>61249200</v>
      </c>
    </row>
    <row r="892" spans="1:6" ht="43.35" customHeight="1" x14ac:dyDescent="0.25">
      <c r="A892" s="15" t="s">
        <v>637</v>
      </c>
      <c r="B892" s="11" t="s">
        <v>513</v>
      </c>
      <c r="C892" s="11" t="s">
        <v>306</v>
      </c>
      <c r="D892" s="11" t="s">
        <v>638</v>
      </c>
      <c r="E892" s="10" t="s">
        <v>0</v>
      </c>
      <c r="F892" s="16">
        <f t="shared" ref="F892" si="372">F893</f>
        <v>59809200</v>
      </c>
    </row>
    <row r="893" spans="1:6" ht="14.4" customHeight="1" x14ac:dyDescent="0.25">
      <c r="A893" s="15" t="s">
        <v>26</v>
      </c>
      <c r="B893" s="11" t="s">
        <v>513</v>
      </c>
      <c r="C893" s="11" t="s">
        <v>306</v>
      </c>
      <c r="D893" s="11" t="s">
        <v>639</v>
      </c>
      <c r="E893" s="10" t="s">
        <v>0</v>
      </c>
      <c r="F893" s="16">
        <f t="shared" ref="F893" si="373">F894+F896+F898</f>
        <v>59809200</v>
      </c>
    </row>
    <row r="894" spans="1:6" ht="72.599999999999994" customHeight="1" x14ac:dyDescent="0.25">
      <c r="A894" s="15" t="s">
        <v>28</v>
      </c>
      <c r="B894" s="11" t="s">
        <v>513</v>
      </c>
      <c r="C894" s="11" t="s">
        <v>306</v>
      </c>
      <c r="D894" s="11" t="s">
        <v>639</v>
      </c>
      <c r="E894" s="11" t="s">
        <v>29</v>
      </c>
      <c r="F894" s="16">
        <f t="shared" ref="F894" si="374">F895</f>
        <v>57780730</v>
      </c>
    </row>
    <row r="895" spans="1:6" ht="28.95" customHeight="1" x14ac:dyDescent="0.25">
      <c r="A895" s="15" t="s">
        <v>30</v>
      </c>
      <c r="B895" s="11" t="s">
        <v>513</v>
      </c>
      <c r="C895" s="11" t="s">
        <v>306</v>
      </c>
      <c r="D895" s="11" t="s">
        <v>639</v>
      </c>
      <c r="E895" s="11" t="s">
        <v>31</v>
      </c>
      <c r="F895" s="16">
        <v>57780730</v>
      </c>
    </row>
    <row r="896" spans="1:6" ht="28.95" customHeight="1" x14ac:dyDescent="0.25">
      <c r="A896" s="15" t="s">
        <v>32</v>
      </c>
      <c r="B896" s="11" t="s">
        <v>513</v>
      </c>
      <c r="C896" s="11" t="s">
        <v>306</v>
      </c>
      <c r="D896" s="11" t="s">
        <v>639</v>
      </c>
      <c r="E896" s="11" t="s">
        <v>33</v>
      </c>
      <c r="F896" s="16">
        <f t="shared" ref="F896" si="375">F897</f>
        <v>1548302</v>
      </c>
    </row>
    <row r="897" spans="1:6" ht="28.95" customHeight="1" x14ac:dyDescent="0.25">
      <c r="A897" s="15" t="s">
        <v>34</v>
      </c>
      <c r="B897" s="11" t="s">
        <v>513</v>
      </c>
      <c r="C897" s="11" t="s">
        <v>306</v>
      </c>
      <c r="D897" s="11" t="s">
        <v>639</v>
      </c>
      <c r="E897" s="11" t="s">
        <v>35</v>
      </c>
      <c r="F897" s="16">
        <v>1548302</v>
      </c>
    </row>
    <row r="898" spans="1:6" ht="14.4" customHeight="1" x14ac:dyDescent="0.25">
      <c r="A898" s="15" t="s">
        <v>36</v>
      </c>
      <c r="B898" s="11" t="s">
        <v>513</v>
      </c>
      <c r="C898" s="11" t="s">
        <v>306</v>
      </c>
      <c r="D898" s="11" t="s">
        <v>639</v>
      </c>
      <c r="E898" s="11" t="s">
        <v>37</v>
      </c>
      <c r="F898" s="16">
        <f t="shared" ref="F898" si="376">F899</f>
        <v>480168</v>
      </c>
    </row>
    <row r="899" spans="1:6" ht="14.4" customHeight="1" x14ac:dyDescent="0.25">
      <c r="A899" s="15" t="s">
        <v>38</v>
      </c>
      <c r="B899" s="11" t="s">
        <v>513</v>
      </c>
      <c r="C899" s="11" t="s">
        <v>306</v>
      </c>
      <c r="D899" s="11" t="s">
        <v>639</v>
      </c>
      <c r="E899" s="11" t="s">
        <v>39</v>
      </c>
      <c r="F899" s="16">
        <v>480168</v>
      </c>
    </row>
    <row r="900" spans="1:6" ht="28.95" customHeight="1" x14ac:dyDescent="0.25">
      <c r="A900" s="15" t="s">
        <v>640</v>
      </c>
      <c r="B900" s="11" t="s">
        <v>513</v>
      </c>
      <c r="C900" s="11" t="s">
        <v>306</v>
      </c>
      <c r="D900" s="11" t="s">
        <v>641</v>
      </c>
      <c r="E900" s="10" t="s">
        <v>0</v>
      </c>
      <c r="F900" s="16">
        <f t="shared" ref="F900" si="377">F901</f>
        <v>1440000</v>
      </c>
    </row>
    <row r="901" spans="1:6" ht="28.95" customHeight="1" x14ac:dyDescent="0.25">
      <c r="A901" s="15" t="s">
        <v>642</v>
      </c>
      <c r="B901" s="11" t="s">
        <v>513</v>
      </c>
      <c r="C901" s="11" t="s">
        <v>306</v>
      </c>
      <c r="D901" s="11" t="s">
        <v>643</v>
      </c>
      <c r="E901" s="10" t="s">
        <v>0</v>
      </c>
      <c r="F901" s="16">
        <f t="shared" ref="F901" si="378">F902+F904</f>
        <v>1440000</v>
      </c>
    </row>
    <row r="902" spans="1:6" ht="28.95" customHeight="1" x14ac:dyDescent="0.25">
      <c r="A902" s="15" t="s">
        <v>32</v>
      </c>
      <c r="B902" s="11" t="s">
        <v>513</v>
      </c>
      <c r="C902" s="11" t="s">
        <v>306</v>
      </c>
      <c r="D902" s="11" t="s">
        <v>643</v>
      </c>
      <c r="E902" s="11" t="s">
        <v>33</v>
      </c>
      <c r="F902" s="16">
        <f t="shared" ref="F902" si="379">F903</f>
        <v>1190000</v>
      </c>
    </row>
    <row r="903" spans="1:6" ht="28.95" customHeight="1" x14ac:dyDescent="0.25">
      <c r="A903" s="15" t="s">
        <v>34</v>
      </c>
      <c r="B903" s="11" t="s">
        <v>513</v>
      </c>
      <c r="C903" s="11" t="s">
        <v>306</v>
      </c>
      <c r="D903" s="11" t="s">
        <v>643</v>
      </c>
      <c r="E903" s="11" t="s">
        <v>35</v>
      </c>
      <c r="F903" s="16">
        <v>1190000</v>
      </c>
    </row>
    <row r="904" spans="1:6" ht="14.4" customHeight="1" x14ac:dyDescent="0.25">
      <c r="A904" s="15" t="s">
        <v>36</v>
      </c>
      <c r="B904" s="11" t="s">
        <v>513</v>
      </c>
      <c r="C904" s="11" t="s">
        <v>306</v>
      </c>
      <c r="D904" s="11" t="s">
        <v>643</v>
      </c>
      <c r="E904" s="11" t="s">
        <v>37</v>
      </c>
      <c r="F904" s="16">
        <f t="shared" ref="F904" si="380">F905</f>
        <v>250000</v>
      </c>
    </row>
    <row r="905" spans="1:6" ht="14.4" customHeight="1" x14ac:dyDescent="0.25">
      <c r="A905" s="15" t="s">
        <v>511</v>
      </c>
      <c r="B905" s="11" t="s">
        <v>513</v>
      </c>
      <c r="C905" s="11" t="s">
        <v>306</v>
      </c>
      <c r="D905" s="11" t="s">
        <v>643</v>
      </c>
      <c r="E905" s="11" t="s">
        <v>512</v>
      </c>
      <c r="F905" s="16">
        <v>250000</v>
      </c>
    </row>
    <row r="906" spans="1:6" ht="28.95" customHeight="1" x14ac:dyDescent="0.25">
      <c r="A906" s="15" t="s">
        <v>516</v>
      </c>
      <c r="B906" s="11" t="s">
        <v>513</v>
      </c>
      <c r="C906" s="11" t="s">
        <v>306</v>
      </c>
      <c r="D906" s="11" t="s">
        <v>517</v>
      </c>
      <c r="E906" s="10" t="s">
        <v>0</v>
      </c>
      <c r="F906" s="16">
        <f t="shared" ref="F906:F907" si="381">F907</f>
        <v>94432000</v>
      </c>
    </row>
    <row r="907" spans="1:6" ht="57.6" customHeight="1" x14ac:dyDescent="0.25">
      <c r="A907" s="15" t="s">
        <v>644</v>
      </c>
      <c r="B907" s="11" t="s">
        <v>513</v>
      </c>
      <c r="C907" s="11" t="s">
        <v>306</v>
      </c>
      <c r="D907" s="11" t="s">
        <v>645</v>
      </c>
      <c r="E907" s="10" t="s">
        <v>0</v>
      </c>
      <c r="F907" s="16">
        <f t="shared" si="381"/>
        <v>94432000</v>
      </c>
    </row>
    <row r="908" spans="1:6" ht="43.35" customHeight="1" x14ac:dyDescent="0.25">
      <c r="A908" s="15" t="s">
        <v>646</v>
      </c>
      <c r="B908" s="11" t="s">
        <v>513</v>
      </c>
      <c r="C908" s="11" t="s">
        <v>306</v>
      </c>
      <c r="D908" s="11" t="s">
        <v>647</v>
      </c>
      <c r="E908" s="10" t="s">
        <v>0</v>
      </c>
      <c r="F908" s="16">
        <f t="shared" ref="F908" si="382">F909+F911+F914</f>
        <v>94432000</v>
      </c>
    </row>
    <row r="909" spans="1:6" ht="14.4" customHeight="1" x14ac:dyDescent="0.25">
      <c r="A909" s="15" t="s">
        <v>58</v>
      </c>
      <c r="B909" s="11" t="s">
        <v>513</v>
      </c>
      <c r="C909" s="11" t="s">
        <v>306</v>
      </c>
      <c r="D909" s="11" t="s">
        <v>647</v>
      </c>
      <c r="E909" s="11" t="s">
        <v>59</v>
      </c>
      <c r="F909" s="16">
        <f t="shared" ref="F909" si="383">F910</f>
        <v>14400000</v>
      </c>
    </row>
    <row r="910" spans="1:6" ht="28.95" customHeight="1" x14ac:dyDescent="0.25">
      <c r="A910" s="15" t="s">
        <v>323</v>
      </c>
      <c r="B910" s="11" t="s">
        <v>513</v>
      </c>
      <c r="C910" s="11" t="s">
        <v>306</v>
      </c>
      <c r="D910" s="11" t="s">
        <v>647</v>
      </c>
      <c r="E910" s="11" t="s">
        <v>324</v>
      </c>
      <c r="F910" s="16">
        <v>14400000</v>
      </c>
    </row>
    <row r="911" spans="1:6" ht="28.95" customHeight="1" x14ac:dyDescent="0.25">
      <c r="A911" s="15" t="s">
        <v>174</v>
      </c>
      <c r="B911" s="11" t="s">
        <v>513</v>
      </c>
      <c r="C911" s="11" t="s">
        <v>306</v>
      </c>
      <c r="D911" s="11" t="s">
        <v>647</v>
      </c>
      <c r="E911" s="11" t="s">
        <v>175</v>
      </c>
      <c r="F911" s="16">
        <f t="shared" ref="F911" si="384">F912+F913</f>
        <v>61032000</v>
      </c>
    </row>
    <row r="912" spans="1:6" ht="14.4" customHeight="1" x14ac:dyDescent="0.25">
      <c r="A912" s="15" t="s">
        <v>176</v>
      </c>
      <c r="B912" s="11" t="s">
        <v>513</v>
      </c>
      <c r="C912" s="11" t="s">
        <v>306</v>
      </c>
      <c r="D912" s="11" t="s">
        <v>647</v>
      </c>
      <c r="E912" s="11" t="s">
        <v>177</v>
      </c>
      <c r="F912" s="16">
        <v>58832000</v>
      </c>
    </row>
    <row r="913" spans="1:6" ht="14.4" customHeight="1" x14ac:dyDescent="0.25">
      <c r="A913" s="15" t="s">
        <v>448</v>
      </c>
      <c r="B913" s="11" t="s">
        <v>513</v>
      </c>
      <c r="C913" s="11" t="s">
        <v>306</v>
      </c>
      <c r="D913" s="11" t="s">
        <v>647</v>
      </c>
      <c r="E913" s="11" t="s">
        <v>449</v>
      </c>
      <c r="F913" s="16">
        <v>2200000</v>
      </c>
    </row>
    <row r="914" spans="1:6" ht="14.4" customHeight="1" x14ac:dyDescent="0.25">
      <c r="A914" s="15" t="s">
        <v>36</v>
      </c>
      <c r="B914" s="11" t="s">
        <v>513</v>
      </c>
      <c r="C914" s="11" t="s">
        <v>306</v>
      </c>
      <c r="D914" s="11" t="s">
        <v>647</v>
      </c>
      <c r="E914" s="11" t="s">
        <v>37</v>
      </c>
      <c r="F914" s="16">
        <f t="shared" ref="F914" si="385">F915</f>
        <v>19000000</v>
      </c>
    </row>
    <row r="915" spans="1:6" ht="14.4" customHeight="1" x14ac:dyDescent="0.25">
      <c r="A915" s="15" t="s">
        <v>511</v>
      </c>
      <c r="B915" s="11" t="s">
        <v>513</v>
      </c>
      <c r="C915" s="11" t="s">
        <v>306</v>
      </c>
      <c r="D915" s="11" t="s">
        <v>647</v>
      </c>
      <c r="E915" s="11" t="s">
        <v>512</v>
      </c>
      <c r="F915" s="16">
        <v>19000000</v>
      </c>
    </row>
    <row r="916" spans="1:6" ht="28.95" customHeight="1" x14ac:dyDescent="0.25">
      <c r="A916" s="15" t="s">
        <v>648</v>
      </c>
      <c r="B916" s="11" t="s">
        <v>513</v>
      </c>
      <c r="C916" s="11" t="s">
        <v>306</v>
      </c>
      <c r="D916" s="11" t="s">
        <v>649</v>
      </c>
      <c r="E916" s="10" t="s">
        <v>0</v>
      </c>
      <c r="F916" s="16">
        <f t="shared" ref="F916" si="386">F917+F920</f>
        <v>3615950800</v>
      </c>
    </row>
    <row r="917" spans="1:6" ht="43.35" customHeight="1" x14ac:dyDescent="0.25">
      <c r="A917" s="15" t="s">
        <v>650</v>
      </c>
      <c r="B917" s="11" t="s">
        <v>513</v>
      </c>
      <c r="C917" s="11" t="s">
        <v>306</v>
      </c>
      <c r="D917" s="11" t="s">
        <v>651</v>
      </c>
      <c r="E917" s="10" t="s">
        <v>0</v>
      </c>
      <c r="F917" s="16">
        <f t="shared" ref="F917:F918" si="387">F918</f>
        <v>3602750800</v>
      </c>
    </row>
    <row r="918" spans="1:6" ht="14.4" customHeight="1" x14ac:dyDescent="0.25">
      <c r="A918" s="15" t="s">
        <v>16</v>
      </c>
      <c r="B918" s="11" t="s">
        <v>513</v>
      </c>
      <c r="C918" s="11" t="s">
        <v>306</v>
      </c>
      <c r="D918" s="11" t="s">
        <v>651</v>
      </c>
      <c r="E918" s="11" t="s">
        <v>17</v>
      </c>
      <c r="F918" s="16">
        <f t="shared" si="387"/>
        <v>3602750800</v>
      </c>
    </row>
    <row r="919" spans="1:6" ht="28.95" customHeight="1" x14ac:dyDescent="0.25">
      <c r="A919" s="15" t="s">
        <v>652</v>
      </c>
      <c r="B919" s="11" t="s">
        <v>513</v>
      </c>
      <c r="C919" s="11" t="s">
        <v>306</v>
      </c>
      <c r="D919" s="11" t="s">
        <v>651</v>
      </c>
      <c r="E919" s="11" t="s">
        <v>653</v>
      </c>
      <c r="F919" s="16">
        <v>3602750800</v>
      </c>
    </row>
    <row r="920" spans="1:6" ht="28.95" customHeight="1" x14ac:dyDescent="0.25">
      <c r="A920" s="29" t="s">
        <v>1662</v>
      </c>
      <c r="B920" s="24" t="s">
        <v>513</v>
      </c>
      <c r="C920" s="24" t="s">
        <v>306</v>
      </c>
      <c r="D920" s="24" t="s">
        <v>1664</v>
      </c>
      <c r="E920" s="24"/>
      <c r="F920" s="16">
        <f t="shared" ref="F920:F922" si="388">F921</f>
        <v>13200000</v>
      </c>
    </row>
    <row r="921" spans="1:6" ht="28.95" customHeight="1" x14ac:dyDescent="0.25">
      <c r="A921" s="29" t="s">
        <v>1663</v>
      </c>
      <c r="B921" s="24" t="s">
        <v>513</v>
      </c>
      <c r="C921" s="24" t="s">
        <v>306</v>
      </c>
      <c r="D921" s="24" t="s">
        <v>1665</v>
      </c>
      <c r="E921" s="24"/>
      <c r="F921" s="16">
        <f t="shared" si="388"/>
        <v>13200000</v>
      </c>
    </row>
    <row r="922" spans="1:6" ht="28.95" customHeight="1" x14ac:dyDescent="0.25">
      <c r="A922" s="29" t="s">
        <v>58</v>
      </c>
      <c r="B922" s="24" t="s">
        <v>513</v>
      </c>
      <c r="C922" s="24" t="s">
        <v>306</v>
      </c>
      <c r="D922" s="24" t="s">
        <v>1665</v>
      </c>
      <c r="E922" s="24" t="s">
        <v>59</v>
      </c>
      <c r="F922" s="16">
        <f t="shared" si="388"/>
        <v>13200000</v>
      </c>
    </row>
    <row r="923" spans="1:6" ht="28.95" customHeight="1" x14ac:dyDescent="0.25">
      <c r="A923" s="29" t="s">
        <v>323</v>
      </c>
      <c r="B923" s="24" t="s">
        <v>513</v>
      </c>
      <c r="C923" s="24" t="s">
        <v>306</v>
      </c>
      <c r="D923" s="24" t="s">
        <v>1665</v>
      </c>
      <c r="E923" s="24" t="s">
        <v>324</v>
      </c>
      <c r="F923" s="16">
        <v>13200000</v>
      </c>
    </row>
    <row r="924" spans="1:6" ht="14.4" customHeight="1" x14ac:dyDescent="0.25">
      <c r="A924" s="15" t="s">
        <v>459</v>
      </c>
      <c r="B924" s="11" t="s">
        <v>513</v>
      </c>
      <c r="C924" s="11" t="s">
        <v>306</v>
      </c>
      <c r="D924" s="11" t="s">
        <v>460</v>
      </c>
      <c r="E924" s="10" t="s">
        <v>0</v>
      </c>
      <c r="F924" s="16">
        <f>F925</f>
        <v>1875700</v>
      </c>
    </row>
    <row r="925" spans="1:6" ht="85.8" customHeight="1" x14ac:dyDescent="0.25">
      <c r="A925" s="15" t="s">
        <v>654</v>
      </c>
      <c r="B925" s="11" t="s">
        <v>513</v>
      </c>
      <c r="C925" s="11" t="s">
        <v>306</v>
      </c>
      <c r="D925" s="27" t="s">
        <v>916</v>
      </c>
      <c r="E925" s="10" t="s">
        <v>0</v>
      </c>
      <c r="F925" s="16">
        <f t="shared" ref="F925:F926" si="389">F926</f>
        <v>1875700</v>
      </c>
    </row>
    <row r="926" spans="1:6" ht="58.8" customHeight="1" x14ac:dyDescent="0.25">
      <c r="A926" s="15" t="s">
        <v>28</v>
      </c>
      <c r="B926" s="11" t="s">
        <v>513</v>
      </c>
      <c r="C926" s="11" t="s">
        <v>306</v>
      </c>
      <c r="D926" s="27" t="s">
        <v>916</v>
      </c>
      <c r="E926" s="11" t="s">
        <v>29</v>
      </c>
      <c r="F926" s="16">
        <f t="shared" si="389"/>
        <v>1875700</v>
      </c>
    </row>
    <row r="927" spans="1:6" ht="33.6" customHeight="1" x14ac:dyDescent="0.25">
      <c r="A927" s="15" t="s">
        <v>30</v>
      </c>
      <c r="B927" s="11" t="s">
        <v>513</v>
      </c>
      <c r="C927" s="11" t="s">
        <v>306</v>
      </c>
      <c r="D927" s="27" t="s">
        <v>916</v>
      </c>
      <c r="E927" s="11" t="s">
        <v>31</v>
      </c>
      <c r="F927" s="16">
        <v>1875700</v>
      </c>
    </row>
    <row r="928" spans="1:6" ht="28.95" customHeight="1" x14ac:dyDescent="0.25">
      <c r="A928" s="29" t="s">
        <v>10</v>
      </c>
      <c r="B928" s="24" t="s">
        <v>513</v>
      </c>
      <c r="C928" s="24" t="s">
        <v>306</v>
      </c>
      <c r="D928" s="24" t="s">
        <v>11</v>
      </c>
      <c r="E928" s="24"/>
      <c r="F928" s="16">
        <f t="shared" ref="F928:F930" si="390">F929</f>
        <v>3668375</v>
      </c>
    </row>
    <row r="929" spans="1:6" ht="28.95" customHeight="1" x14ac:dyDescent="0.25">
      <c r="A929" s="29" t="s">
        <v>12</v>
      </c>
      <c r="B929" s="24" t="s">
        <v>513</v>
      </c>
      <c r="C929" s="24" t="s">
        <v>306</v>
      </c>
      <c r="D929" s="24" t="s">
        <v>13</v>
      </c>
      <c r="E929" s="24"/>
      <c r="F929" s="16">
        <f t="shared" si="390"/>
        <v>3668375</v>
      </c>
    </row>
    <row r="930" spans="1:6" ht="121.2" customHeight="1" x14ac:dyDescent="0.25">
      <c r="A930" s="29" t="s">
        <v>1639</v>
      </c>
      <c r="B930" s="24" t="s">
        <v>513</v>
      </c>
      <c r="C930" s="24" t="s">
        <v>306</v>
      </c>
      <c r="D930" s="24" t="s">
        <v>1640</v>
      </c>
      <c r="E930" s="24"/>
      <c r="F930" s="16">
        <f t="shared" si="390"/>
        <v>3668375</v>
      </c>
    </row>
    <row r="931" spans="1:6" ht="36" customHeight="1" x14ac:dyDescent="0.25">
      <c r="A931" s="29" t="s">
        <v>174</v>
      </c>
      <c r="B931" s="24" t="s">
        <v>513</v>
      </c>
      <c r="C931" s="24" t="s">
        <v>306</v>
      </c>
      <c r="D931" s="24" t="s">
        <v>1640</v>
      </c>
      <c r="E931" s="24" t="s">
        <v>175</v>
      </c>
      <c r="F931" s="16">
        <f t="shared" ref="F931" si="391">F932+F933</f>
        <v>3668375</v>
      </c>
    </row>
    <row r="932" spans="1:6" ht="28.95" customHeight="1" x14ac:dyDescent="0.25">
      <c r="A932" s="29" t="s">
        <v>176</v>
      </c>
      <c r="B932" s="24" t="s">
        <v>513</v>
      </c>
      <c r="C932" s="24" t="s">
        <v>306</v>
      </c>
      <c r="D932" s="24" t="s">
        <v>1640</v>
      </c>
      <c r="E932" s="24" t="s">
        <v>177</v>
      </c>
      <c r="F932" s="16">
        <v>3633544.59</v>
      </c>
    </row>
    <row r="933" spans="1:6" ht="28.95" customHeight="1" x14ac:dyDescent="0.25">
      <c r="A933" s="29" t="s">
        <v>448</v>
      </c>
      <c r="B933" s="24" t="s">
        <v>513</v>
      </c>
      <c r="C933" s="24" t="s">
        <v>306</v>
      </c>
      <c r="D933" s="24" t="s">
        <v>1640</v>
      </c>
      <c r="E933" s="24" t="s">
        <v>449</v>
      </c>
      <c r="F933" s="16">
        <v>34830.410000000003</v>
      </c>
    </row>
    <row r="934" spans="1:6" ht="34.950000000000003" customHeight="1" x14ac:dyDescent="0.25">
      <c r="A934" s="18" t="s">
        <v>1595</v>
      </c>
      <c r="B934" s="9" t="s">
        <v>655</v>
      </c>
      <c r="C934" s="10" t="s">
        <v>0</v>
      </c>
      <c r="D934" s="10" t="s">
        <v>0</v>
      </c>
      <c r="E934" s="10" t="s">
        <v>0</v>
      </c>
      <c r="F934" s="17">
        <f>F935+F943+F1164</f>
        <v>10295887795</v>
      </c>
    </row>
    <row r="935" spans="1:6" ht="14.4" customHeight="1" x14ac:dyDescent="0.25">
      <c r="A935" s="15" t="s">
        <v>6</v>
      </c>
      <c r="B935" s="11" t="s">
        <v>655</v>
      </c>
      <c r="C935" s="11" t="s">
        <v>7</v>
      </c>
      <c r="D935" s="10" t="s">
        <v>0</v>
      </c>
      <c r="E935" s="10" t="s">
        <v>0</v>
      </c>
      <c r="F935" s="16">
        <f t="shared" ref="F935:F941" si="392">F936</f>
        <v>12700000</v>
      </c>
    </row>
    <row r="936" spans="1:6" ht="14.4" customHeight="1" x14ac:dyDescent="0.25">
      <c r="A936" s="15" t="s">
        <v>656</v>
      </c>
      <c r="B936" s="11" t="s">
        <v>655</v>
      </c>
      <c r="C936" s="11" t="s">
        <v>657</v>
      </c>
      <c r="D936" s="10" t="s">
        <v>0</v>
      </c>
      <c r="E936" s="10" t="s">
        <v>0</v>
      </c>
      <c r="F936" s="16">
        <f t="shared" si="392"/>
        <v>12700000</v>
      </c>
    </row>
    <row r="937" spans="1:6" ht="28.95" customHeight="1" x14ac:dyDescent="0.25">
      <c r="A937" s="15" t="s">
        <v>273</v>
      </c>
      <c r="B937" s="11" t="s">
        <v>655</v>
      </c>
      <c r="C937" s="11" t="s">
        <v>657</v>
      </c>
      <c r="D937" s="11" t="s">
        <v>274</v>
      </c>
      <c r="E937" s="10" t="s">
        <v>0</v>
      </c>
      <c r="F937" s="16">
        <f t="shared" si="392"/>
        <v>12700000</v>
      </c>
    </row>
    <row r="938" spans="1:6" ht="28.95" customHeight="1" x14ac:dyDescent="0.25">
      <c r="A938" s="15" t="s">
        <v>658</v>
      </c>
      <c r="B938" s="11" t="s">
        <v>655</v>
      </c>
      <c r="C938" s="11" t="s">
        <v>657</v>
      </c>
      <c r="D938" s="11" t="s">
        <v>659</v>
      </c>
      <c r="E938" s="10" t="s">
        <v>0</v>
      </c>
      <c r="F938" s="16">
        <f t="shared" si="392"/>
        <v>12700000</v>
      </c>
    </row>
    <row r="939" spans="1:6" ht="28.95" customHeight="1" x14ac:dyDescent="0.25">
      <c r="A939" s="15" t="s">
        <v>660</v>
      </c>
      <c r="B939" s="11" t="s">
        <v>655</v>
      </c>
      <c r="C939" s="11" t="s">
        <v>657</v>
      </c>
      <c r="D939" s="11" t="s">
        <v>661</v>
      </c>
      <c r="E939" s="10" t="s">
        <v>0</v>
      </c>
      <c r="F939" s="16">
        <f t="shared" si="392"/>
        <v>12700000</v>
      </c>
    </row>
    <row r="940" spans="1:6" ht="14.4" customHeight="1" x14ac:dyDescent="0.25">
      <c r="A940" s="15" t="s">
        <v>662</v>
      </c>
      <c r="B940" s="11" t="s">
        <v>655</v>
      </c>
      <c r="C940" s="11" t="s">
        <v>657</v>
      </c>
      <c r="D940" s="11" t="s">
        <v>663</v>
      </c>
      <c r="E940" s="10" t="s">
        <v>0</v>
      </c>
      <c r="F940" s="16">
        <f t="shared" si="392"/>
        <v>12700000</v>
      </c>
    </row>
    <row r="941" spans="1:6" ht="28.95" customHeight="1" x14ac:dyDescent="0.25">
      <c r="A941" s="15" t="s">
        <v>174</v>
      </c>
      <c r="B941" s="11" t="s">
        <v>655</v>
      </c>
      <c r="C941" s="11" t="s">
        <v>657</v>
      </c>
      <c r="D941" s="11" t="s">
        <v>663</v>
      </c>
      <c r="E941" s="11" t="s">
        <v>175</v>
      </c>
      <c r="F941" s="16">
        <f t="shared" si="392"/>
        <v>12700000</v>
      </c>
    </row>
    <row r="942" spans="1:6" ht="14.4" customHeight="1" x14ac:dyDescent="0.25">
      <c r="A942" s="15" t="s">
        <v>448</v>
      </c>
      <c r="B942" s="11" t="s">
        <v>655</v>
      </c>
      <c r="C942" s="11" t="s">
        <v>657</v>
      </c>
      <c r="D942" s="11" t="s">
        <v>663</v>
      </c>
      <c r="E942" s="11" t="s">
        <v>449</v>
      </c>
      <c r="F942" s="16">
        <v>12700000</v>
      </c>
    </row>
    <row r="943" spans="1:6" ht="14.4" customHeight="1" x14ac:dyDescent="0.25">
      <c r="A943" s="15" t="s">
        <v>269</v>
      </c>
      <c r="B943" s="11" t="s">
        <v>655</v>
      </c>
      <c r="C943" s="11" t="s">
        <v>270</v>
      </c>
      <c r="D943" s="10" t="s">
        <v>0</v>
      </c>
      <c r="E943" s="10" t="s">
        <v>0</v>
      </c>
      <c r="F943" s="16">
        <f t="shared" ref="F943" si="393">F944+F968+F1022+F1052+F1082+F1123</f>
        <v>10165362045</v>
      </c>
    </row>
    <row r="944" spans="1:6" ht="14.4" customHeight="1" x14ac:dyDescent="0.25">
      <c r="A944" s="15" t="s">
        <v>664</v>
      </c>
      <c r="B944" s="11" t="s">
        <v>655</v>
      </c>
      <c r="C944" s="11" t="s">
        <v>665</v>
      </c>
      <c r="D944" s="10" t="s">
        <v>0</v>
      </c>
      <c r="E944" s="10" t="s">
        <v>0</v>
      </c>
      <c r="F944" s="16">
        <f t="shared" ref="F944" si="394">F945+F961</f>
        <v>2951485067</v>
      </c>
    </row>
    <row r="945" spans="1:6" ht="28.95" customHeight="1" x14ac:dyDescent="0.25">
      <c r="A945" s="15" t="s">
        <v>273</v>
      </c>
      <c r="B945" s="11" t="s">
        <v>655</v>
      </c>
      <c r="C945" s="11" t="s">
        <v>665</v>
      </c>
      <c r="D945" s="11" t="s">
        <v>274</v>
      </c>
      <c r="E945" s="10" t="s">
        <v>0</v>
      </c>
      <c r="F945" s="16">
        <f t="shared" ref="F945" si="395">F946</f>
        <v>2943196867</v>
      </c>
    </row>
    <row r="946" spans="1:6" ht="14.4" customHeight="1" x14ac:dyDescent="0.25">
      <c r="A946" s="15" t="s">
        <v>666</v>
      </c>
      <c r="B946" s="11" t="s">
        <v>655</v>
      </c>
      <c r="C946" s="11" t="s">
        <v>665</v>
      </c>
      <c r="D946" s="11" t="s">
        <v>667</v>
      </c>
      <c r="E946" s="10" t="s">
        <v>0</v>
      </c>
      <c r="F946" s="16">
        <f t="shared" ref="F946" si="396">F947+F950</f>
        <v>2943196867</v>
      </c>
    </row>
    <row r="947" spans="1:6" ht="43.35" customHeight="1" x14ac:dyDescent="0.25">
      <c r="A947" s="15" t="s">
        <v>668</v>
      </c>
      <c r="B947" s="11" t="s">
        <v>655</v>
      </c>
      <c r="C947" s="11" t="s">
        <v>665</v>
      </c>
      <c r="D947" s="11" t="s">
        <v>669</v>
      </c>
      <c r="E947" s="10" t="s">
        <v>0</v>
      </c>
      <c r="F947" s="16">
        <f t="shared" ref="F947:F948" si="397">F948</f>
        <v>3235530</v>
      </c>
    </row>
    <row r="948" spans="1:6" ht="72.599999999999994" customHeight="1" x14ac:dyDescent="0.25">
      <c r="A948" s="15" t="s">
        <v>28</v>
      </c>
      <c r="B948" s="11" t="s">
        <v>655</v>
      </c>
      <c r="C948" s="11" t="s">
        <v>665</v>
      </c>
      <c r="D948" s="11" t="s">
        <v>669</v>
      </c>
      <c r="E948" s="11" t="s">
        <v>29</v>
      </c>
      <c r="F948" s="16">
        <f t="shared" si="397"/>
        <v>3235530</v>
      </c>
    </row>
    <row r="949" spans="1:6" ht="14.4" customHeight="1" x14ac:dyDescent="0.25">
      <c r="A949" s="15" t="s">
        <v>129</v>
      </c>
      <c r="B949" s="11" t="s">
        <v>655</v>
      </c>
      <c r="C949" s="11" t="s">
        <v>665</v>
      </c>
      <c r="D949" s="11" t="s">
        <v>669</v>
      </c>
      <c r="E949" s="11" t="s">
        <v>130</v>
      </c>
      <c r="F949" s="16">
        <v>3235530</v>
      </c>
    </row>
    <row r="950" spans="1:6" ht="116.1" customHeight="1" x14ac:dyDescent="0.25">
      <c r="A950" s="15" t="s">
        <v>670</v>
      </c>
      <c r="B950" s="11" t="s">
        <v>655</v>
      </c>
      <c r="C950" s="11" t="s">
        <v>665</v>
      </c>
      <c r="D950" s="11" t="s">
        <v>671</v>
      </c>
      <c r="E950" s="10" t="s">
        <v>0</v>
      </c>
      <c r="F950" s="16">
        <f t="shared" ref="F950" si="398">F951+F958</f>
        <v>2939961337</v>
      </c>
    </row>
    <row r="951" spans="1:6" ht="43.35" customHeight="1" x14ac:dyDescent="0.25">
      <c r="A951" s="15" t="s">
        <v>668</v>
      </c>
      <c r="B951" s="11" t="s">
        <v>655</v>
      </c>
      <c r="C951" s="11" t="s">
        <v>665</v>
      </c>
      <c r="D951" s="11" t="s">
        <v>672</v>
      </c>
      <c r="E951" s="10" t="s">
        <v>0</v>
      </c>
      <c r="F951" s="16">
        <f t="shared" ref="F951" si="399">F952+F954+F956</f>
        <v>15390805</v>
      </c>
    </row>
    <row r="952" spans="1:6" ht="72.599999999999994" customHeight="1" x14ac:dyDescent="0.25">
      <c r="A952" s="15" t="s">
        <v>28</v>
      </c>
      <c r="B952" s="11" t="s">
        <v>655</v>
      </c>
      <c r="C952" s="11" t="s">
        <v>665</v>
      </c>
      <c r="D952" s="11" t="s">
        <v>672</v>
      </c>
      <c r="E952" s="11" t="s">
        <v>29</v>
      </c>
      <c r="F952" s="16">
        <f t="shared" ref="F952" si="400">F953</f>
        <v>10626638</v>
      </c>
    </row>
    <row r="953" spans="1:6" ht="14.4" customHeight="1" x14ac:dyDescent="0.25">
      <c r="A953" s="15" t="s">
        <v>129</v>
      </c>
      <c r="B953" s="11" t="s">
        <v>655</v>
      </c>
      <c r="C953" s="11" t="s">
        <v>665</v>
      </c>
      <c r="D953" s="11" t="s">
        <v>672</v>
      </c>
      <c r="E953" s="11" t="s">
        <v>130</v>
      </c>
      <c r="F953" s="16">
        <v>10626638</v>
      </c>
    </row>
    <row r="954" spans="1:6" ht="28.95" customHeight="1" x14ac:dyDescent="0.25">
      <c r="A954" s="15" t="s">
        <v>32</v>
      </c>
      <c r="B954" s="11" t="s">
        <v>655</v>
      </c>
      <c r="C954" s="11" t="s">
        <v>665</v>
      </c>
      <c r="D954" s="11" t="s">
        <v>672</v>
      </c>
      <c r="E954" s="11" t="s">
        <v>33</v>
      </c>
      <c r="F954" s="16">
        <f t="shared" ref="F954" si="401">F955</f>
        <v>4761167</v>
      </c>
    </row>
    <row r="955" spans="1:6" ht="28.95" customHeight="1" x14ac:dyDescent="0.25">
      <c r="A955" s="15" t="s">
        <v>34</v>
      </c>
      <c r="B955" s="11" t="s">
        <v>655</v>
      </c>
      <c r="C955" s="11" t="s">
        <v>665</v>
      </c>
      <c r="D955" s="11" t="s">
        <v>672</v>
      </c>
      <c r="E955" s="11" t="s">
        <v>35</v>
      </c>
      <c r="F955" s="16">
        <v>4761167</v>
      </c>
    </row>
    <row r="956" spans="1:6" ht="14.4" customHeight="1" x14ac:dyDescent="0.25">
      <c r="A956" s="15" t="s">
        <v>36</v>
      </c>
      <c r="B956" s="11" t="s">
        <v>655</v>
      </c>
      <c r="C956" s="11" t="s">
        <v>665</v>
      </c>
      <c r="D956" s="11" t="s">
        <v>672</v>
      </c>
      <c r="E956" s="11" t="s">
        <v>37</v>
      </c>
      <c r="F956" s="16">
        <f t="shared" ref="F956" si="402">F957</f>
        <v>3000</v>
      </c>
    </row>
    <row r="957" spans="1:6" ht="14.4" customHeight="1" x14ac:dyDescent="0.25">
      <c r="A957" s="15" t="s">
        <v>38</v>
      </c>
      <c r="B957" s="11" t="s">
        <v>655</v>
      </c>
      <c r="C957" s="11" t="s">
        <v>665</v>
      </c>
      <c r="D957" s="11" t="s">
        <v>672</v>
      </c>
      <c r="E957" s="11" t="s">
        <v>39</v>
      </c>
      <c r="F957" s="16">
        <v>3000</v>
      </c>
    </row>
    <row r="958" spans="1:6" ht="100.95" customHeight="1" x14ac:dyDescent="0.25">
      <c r="A958" s="15" t="s">
        <v>673</v>
      </c>
      <c r="B958" s="11" t="s">
        <v>655</v>
      </c>
      <c r="C958" s="11" t="s">
        <v>665</v>
      </c>
      <c r="D958" s="11" t="s">
        <v>674</v>
      </c>
      <c r="E958" s="10" t="s">
        <v>0</v>
      </c>
      <c r="F958" s="16">
        <f t="shared" ref="F958:F959" si="403">F959</f>
        <v>2924570532</v>
      </c>
    </row>
    <row r="959" spans="1:6" ht="14.4" customHeight="1" x14ac:dyDescent="0.25">
      <c r="A959" s="15" t="s">
        <v>16</v>
      </c>
      <c r="B959" s="11" t="s">
        <v>655</v>
      </c>
      <c r="C959" s="11" t="s">
        <v>665</v>
      </c>
      <c r="D959" s="11" t="s">
        <v>674</v>
      </c>
      <c r="E959" s="11" t="s">
        <v>17</v>
      </c>
      <c r="F959" s="16">
        <f t="shared" si="403"/>
        <v>2924570532</v>
      </c>
    </row>
    <row r="960" spans="1:6" ht="14.4" customHeight="1" x14ac:dyDescent="0.25">
      <c r="A960" s="15" t="s">
        <v>18</v>
      </c>
      <c r="B960" s="11" t="s">
        <v>655</v>
      </c>
      <c r="C960" s="11" t="s">
        <v>665</v>
      </c>
      <c r="D960" s="11" t="s">
        <v>674</v>
      </c>
      <c r="E960" s="11" t="s">
        <v>19</v>
      </c>
      <c r="F960" s="16">
        <v>2924570532</v>
      </c>
    </row>
    <row r="961" spans="1:6" ht="34.799999999999997" customHeight="1" x14ac:dyDescent="0.25">
      <c r="A961" s="28" t="s">
        <v>1394</v>
      </c>
      <c r="B961" s="11" t="s">
        <v>655</v>
      </c>
      <c r="C961" s="11" t="s">
        <v>665</v>
      </c>
      <c r="D961" s="27" t="s">
        <v>1395</v>
      </c>
      <c r="E961" s="11"/>
      <c r="F961" s="16">
        <f t="shared" ref="F961:F962" si="404">F962</f>
        <v>8288200</v>
      </c>
    </row>
    <row r="962" spans="1:6" ht="57.6" customHeight="1" x14ac:dyDescent="0.25">
      <c r="A962" s="28" t="s">
        <v>1396</v>
      </c>
      <c r="B962" s="11" t="s">
        <v>655</v>
      </c>
      <c r="C962" s="11" t="s">
        <v>665</v>
      </c>
      <c r="D962" s="27" t="s">
        <v>1397</v>
      </c>
      <c r="E962" s="11"/>
      <c r="F962" s="16">
        <f t="shared" si="404"/>
        <v>8288200</v>
      </c>
    </row>
    <row r="963" spans="1:6" ht="35.4" customHeight="1" x14ac:dyDescent="0.25">
      <c r="A963" s="28" t="s">
        <v>1696</v>
      </c>
      <c r="B963" s="11" t="s">
        <v>655</v>
      </c>
      <c r="C963" s="11" t="s">
        <v>665</v>
      </c>
      <c r="D963" s="27" t="s">
        <v>1695</v>
      </c>
      <c r="E963" s="11"/>
      <c r="F963" s="16">
        <f t="shared" ref="F963" si="405">F964+F966</f>
        <v>8288200</v>
      </c>
    </row>
    <row r="964" spans="1:6" ht="37.200000000000003" customHeight="1" x14ac:dyDescent="0.25">
      <c r="A964" s="15" t="s">
        <v>32</v>
      </c>
      <c r="B964" s="11" t="s">
        <v>655</v>
      </c>
      <c r="C964" s="11" t="s">
        <v>665</v>
      </c>
      <c r="D964" s="27" t="s">
        <v>1695</v>
      </c>
      <c r="E964" s="11">
        <v>200</v>
      </c>
      <c r="F964" s="16">
        <f t="shared" ref="F964" si="406">F965</f>
        <v>1062600</v>
      </c>
    </row>
    <row r="965" spans="1:6" ht="33.6" customHeight="1" x14ac:dyDescent="0.25">
      <c r="A965" s="15" t="s">
        <v>34</v>
      </c>
      <c r="B965" s="11" t="s">
        <v>655</v>
      </c>
      <c r="C965" s="11" t="s">
        <v>665</v>
      </c>
      <c r="D965" s="27" t="s">
        <v>1695</v>
      </c>
      <c r="E965" s="11">
        <v>240</v>
      </c>
      <c r="F965" s="16">
        <v>1062600</v>
      </c>
    </row>
    <row r="966" spans="1:6" ht="14.4" customHeight="1" x14ac:dyDescent="0.25">
      <c r="A966" s="15" t="s">
        <v>16</v>
      </c>
      <c r="B966" s="11" t="s">
        <v>655</v>
      </c>
      <c r="C966" s="11" t="s">
        <v>665</v>
      </c>
      <c r="D966" s="27" t="s">
        <v>1695</v>
      </c>
      <c r="E966" s="44">
        <v>500</v>
      </c>
      <c r="F966" s="16">
        <f t="shared" ref="F966" si="407">F967</f>
        <v>7225600</v>
      </c>
    </row>
    <row r="967" spans="1:6" ht="14.4" customHeight="1" x14ac:dyDescent="0.25">
      <c r="A967" s="28" t="s">
        <v>188</v>
      </c>
      <c r="B967" s="11" t="s">
        <v>655</v>
      </c>
      <c r="C967" s="11" t="s">
        <v>665</v>
      </c>
      <c r="D967" s="27" t="s">
        <v>1695</v>
      </c>
      <c r="E967" s="11">
        <v>520</v>
      </c>
      <c r="F967" s="16">
        <v>7225600</v>
      </c>
    </row>
    <row r="968" spans="1:6" ht="14.4" customHeight="1" x14ac:dyDescent="0.25">
      <c r="A968" s="15" t="s">
        <v>675</v>
      </c>
      <c r="B968" s="11" t="s">
        <v>655</v>
      </c>
      <c r="C968" s="11" t="s">
        <v>676</v>
      </c>
      <c r="D968" s="10" t="s">
        <v>0</v>
      </c>
      <c r="E968" s="10" t="s">
        <v>0</v>
      </c>
      <c r="F968" s="16">
        <f t="shared" ref="F968" si="408">F969+F1017</f>
        <v>5767854758</v>
      </c>
    </row>
    <row r="969" spans="1:6" ht="28.95" customHeight="1" x14ac:dyDescent="0.25">
      <c r="A969" s="15" t="s">
        <v>273</v>
      </c>
      <c r="B969" s="11" t="s">
        <v>655</v>
      </c>
      <c r="C969" s="11" t="s">
        <v>676</v>
      </c>
      <c r="D969" s="11" t="s">
        <v>274</v>
      </c>
      <c r="E969" s="10" t="s">
        <v>0</v>
      </c>
      <c r="F969" s="16">
        <f t="shared" ref="F969" si="409">F970+F999+F1012+F1007</f>
        <v>5765729558</v>
      </c>
    </row>
    <row r="970" spans="1:6" ht="14.4" customHeight="1" x14ac:dyDescent="0.25">
      <c r="A970" s="15" t="s">
        <v>677</v>
      </c>
      <c r="B970" s="11" t="s">
        <v>655</v>
      </c>
      <c r="C970" s="11" t="s">
        <v>676</v>
      </c>
      <c r="D970" s="11" t="s">
        <v>678</v>
      </c>
      <c r="E970" s="10" t="s">
        <v>0</v>
      </c>
      <c r="F970" s="16">
        <f t="shared" ref="F970" si="410">F971+F995+F991</f>
        <v>5193258308</v>
      </c>
    </row>
    <row r="971" spans="1:6" ht="57.6" customHeight="1" x14ac:dyDescent="0.25">
      <c r="A971" s="15" t="s">
        <v>679</v>
      </c>
      <c r="B971" s="11" t="s">
        <v>655</v>
      </c>
      <c r="C971" s="11" t="s">
        <v>676</v>
      </c>
      <c r="D971" s="11" t="s">
        <v>680</v>
      </c>
      <c r="E971" s="10" t="s">
        <v>0</v>
      </c>
      <c r="F971" s="16">
        <f t="shared" ref="F971" si="411">F972+F981+F984+F987</f>
        <v>5191756877.1700001</v>
      </c>
    </row>
    <row r="972" spans="1:6" ht="43.35" customHeight="1" x14ac:dyDescent="0.25">
      <c r="A972" s="15" t="s">
        <v>681</v>
      </c>
      <c r="B972" s="11" t="s">
        <v>655</v>
      </c>
      <c r="C972" s="11" t="s">
        <v>676</v>
      </c>
      <c r="D972" s="11" t="s">
        <v>682</v>
      </c>
      <c r="E972" s="10" t="s">
        <v>0</v>
      </c>
      <c r="F972" s="16">
        <f t="shared" ref="F972" si="412">F973+F975+F977+F979</f>
        <v>580429869.16999996</v>
      </c>
    </row>
    <row r="973" spans="1:6" ht="72.599999999999994" customHeight="1" x14ac:dyDescent="0.25">
      <c r="A973" s="15" t="s">
        <v>28</v>
      </c>
      <c r="B973" s="11" t="s">
        <v>655</v>
      </c>
      <c r="C973" s="11" t="s">
        <v>676</v>
      </c>
      <c r="D973" s="11" t="s">
        <v>682</v>
      </c>
      <c r="E973" s="11" t="s">
        <v>29</v>
      </c>
      <c r="F973" s="16">
        <f t="shared" ref="F973" si="413">F974</f>
        <v>442227730</v>
      </c>
    </row>
    <row r="974" spans="1:6" ht="14.4" customHeight="1" x14ac:dyDescent="0.25">
      <c r="A974" s="15" t="s">
        <v>129</v>
      </c>
      <c r="B974" s="11" t="s">
        <v>655</v>
      </c>
      <c r="C974" s="11" t="s">
        <v>676</v>
      </c>
      <c r="D974" s="11" t="s">
        <v>682</v>
      </c>
      <c r="E974" s="11" t="s">
        <v>130</v>
      </c>
      <c r="F974" s="16">
        <v>442227730</v>
      </c>
    </row>
    <row r="975" spans="1:6" ht="28.95" customHeight="1" x14ac:dyDescent="0.25">
      <c r="A975" s="15" t="s">
        <v>32</v>
      </c>
      <c r="B975" s="11" t="s">
        <v>655</v>
      </c>
      <c r="C975" s="11" t="s">
        <v>676</v>
      </c>
      <c r="D975" s="11" t="s">
        <v>682</v>
      </c>
      <c r="E975" s="11" t="s">
        <v>33</v>
      </c>
      <c r="F975" s="16">
        <f t="shared" ref="F975" si="414">F976</f>
        <v>136080439.16999999</v>
      </c>
    </row>
    <row r="976" spans="1:6" ht="28.95" customHeight="1" x14ac:dyDescent="0.25">
      <c r="A976" s="15" t="s">
        <v>34</v>
      </c>
      <c r="B976" s="11" t="s">
        <v>655</v>
      </c>
      <c r="C976" s="11" t="s">
        <v>676</v>
      </c>
      <c r="D976" s="11" t="s">
        <v>682</v>
      </c>
      <c r="E976" s="11" t="s">
        <v>35</v>
      </c>
      <c r="F976" s="16">
        <v>136080439.16999999</v>
      </c>
    </row>
    <row r="977" spans="1:6" ht="14.4" customHeight="1" x14ac:dyDescent="0.25">
      <c r="A977" s="15" t="s">
        <v>58</v>
      </c>
      <c r="B977" s="11" t="s">
        <v>655</v>
      </c>
      <c r="C977" s="11" t="s">
        <v>676</v>
      </c>
      <c r="D977" s="11" t="s">
        <v>682</v>
      </c>
      <c r="E977" s="11" t="s">
        <v>59</v>
      </c>
      <c r="F977" s="16">
        <f t="shared" ref="F977" si="415">F978</f>
        <v>2010500</v>
      </c>
    </row>
    <row r="978" spans="1:6" ht="28.95" customHeight="1" x14ac:dyDescent="0.25">
      <c r="A978" s="15" t="s">
        <v>323</v>
      </c>
      <c r="B978" s="11" t="s">
        <v>655</v>
      </c>
      <c r="C978" s="11" t="s">
        <v>676</v>
      </c>
      <c r="D978" s="11" t="s">
        <v>682</v>
      </c>
      <c r="E978" s="11" t="s">
        <v>324</v>
      </c>
      <c r="F978" s="16">
        <v>2010500</v>
      </c>
    </row>
    <row r="979" spans="1:6" ht="14.4" customHeight="1" x14ac:dyDescent="0.25">
      <c r="A979" s="15" t="s">
        <v>36</v>
      </c>
      <c r="B979" s="11" t="s">
        <v>655</v>
      </c>
      <c r="C979" s="11" t="s">
        <v>676</v>
      </c>
      <c r="D979" s="11" t="s">
        <v>682</v>
      </c>
      <c r="E979" s="11" t="s">
        <v>37</v>
      </c>
      <c r="F979" s="16">
        <f t="shared" ref="F979" si="416">F980</f>
        <v>111200</v>
      </c>
    </row>
    <row r="980" spans="1:6" ht="14.4" customHeight="1" x14ac:dyDescent="0.25">
      <c r="A980" s="15" t="s">
        <v>38</v>
      </c>
      <c r="B980" s="11" t="s">
        <v>655</v>
      </c>
      <c r="C980" s="11" t="s">
        <v>676</v>
      </c>
      <c r="D980" s="11" t="s">
        <v>682</v>
      </c>
      <c r="E980" s="11" t="s">
        <v>39</v>
      </c>
      <c r="F980" s="16">
        <v>111200</v>
      </c>
    </row>
    <row r="981" spans="1:6" ht="187.65" customHeight="1" x14ac:dyDescent="0.25">
      <c r="A981" s="15" t="s">
        <v>683</v>
      </c>
      <c r="B981" s="11" t="s">
        <v>655</v>
      </c>
      <c r="C981" s="11" t="s">
        <v>676</v>
      </c>
      <c r="D981" s="11" t="s">
        <v>684</v>
      </c>
      <c r="E981" s="10" t="s">
        <v>0</v>
      </c>
      <c r="F981" s="16">
        <f t="shared" ref="F981:F982" si="417">F982</f>
        <v>4583577008</v>
      </c>
    </row>
    <row r="982" spans="1:6" ht="14.4" customHeight="1" x14ac:dyDescent="0.25">
      <c r="A982" s="15" t="s">
        <v>16</v>
      </c>
      <c r="B982" s="11" t="s">
        <v>655</v>
      </c>
      <c r="C982" s="11" t="s">
        <v>676</v>
      </c>
      <c r="D982" s="11" t="s">
        <v>684</v>
      </c>
      <c r="E982" s="11" t="s">
        <v>17</v>
      </c>
      <c r="F982" s="16">
        <f t="shared" si="417"/>
        <v>4583577008</v>
      </c>
    </row>
    <row r="983" spans="1:6" ht="14.4" customHeight="1" x14ac:dyDescent="0.25">
      <c r="A983" s="15" t="s">
        <v>18</v>
      </c>
      <c r="B983" s="11" t="s">
        <v>655</v>
      </c>
      <c r="C983" s="11" t="s">
        <v>676</v>
      </c>
      <c r="D983" s="11" t="s">
        <v>684</v>
      </c>
      <c r="E983" s="11" t="s">
        <v>19</v>
      </c>
      <c r="F983" s="16">
        <v>4583577008</v>
      </c>
    </row>
    <row r="984" spans="1:6" ht="43.35" customHeight="1" x14ac:dyDescent="0.25">
      <c r="A984" s="15" t="s">
        <v>685</v>
      </c>
      <c r="B984" s="11" t="s">
        <v>655</v>
      </c>
      <c r="C984" s="11" t="s">
        <v>676</v>
      </c>
      <c r="D984" s="11" t="s">
        <v>686</v>
      </c>
      <c r="E984" s="10" t="s">
        <v>0</v>
      </c>
      <c r="F984" s="16">
        <f t="shared" ref="F984:F985" si="418">F985</f>
        <v>25700000</v>
      </c>
    </row>
    <row r="985" spans="1:6" ht="14.4" customHeight="1" x14ac:dyDescent="0.25">
      <c r="A985" s="15" t="s">
        <v>16</v>
      </c>
      <c r="B985" s="11" t="s">
        <v>655</v>
      </c>
      <c r="C985" s="11" t="s">
        <v>676</v>
      </c>
      <c r="D985" s="11" t="s">
        <v>686</v>
      </c>
      <c r="E985" s="11" t="s">
        <v>17</v>
      </c>
      <c r="F985" s="16">
        <f t="shared" si="418"/>
        <v>25700000</v>
      </c>
    </row>
    <row r="986" spans="1:6" ht="14.4" customHeight="1" x14ac:dyDescent="0.25">
      <c r="A986" s="15" t="s">
        <v>18</v>
      </c>
      <c r="B986" s="11" t="s">
        <v>655</v>
      </c>
      <c r="C986" s="11" t="s">
        <v>676</v>
      </c>
      <c r="D986" s="11" t="s">
        <v>686</v>
      </c>
      <c r="E986" s="11" t="s">
        <v>19</v>
      </c>
      <c r="F986" s="16">
        <v>25700000</v>
      </c>
    </row>
    <row r="987" spans="1:6" ht="14.4" customHeight="1" x14ac:dyDescent="0.25">
      <c r="A987" s="15" t="s">
        <v>687</v>
      </c>
      <c r="B987" s="11" t="s">
        <v>655</v>
      </c>
      <c r="C987" s="11" t="s">
        <v>676</v>
      </c>
      <c r="D987" s="11" t="s">
        <v>688</v>
      </c>
      <c r="E987" s="10" t="s">
        <v>0</v>
      </c>
      <c r="F987" s="16">
        <f t="shared" ref="F987" si="419">F988</f>
        <v>2050000</v>
      </c>
    </row>
    <row r="988" spans="1:6" ht="28.95" customHeight="1" x14ac:dyDescent="0.25">
      <c r="A988" s="15" t="s">
        <v>174</v>
      </c>
      <c r="B988" s="11" t="s">
        <v>655</v>
      </c>
      <c r="C988" s="11" t="s">
        <v>676</v>
      </c>
      <c r="D988" s="11" t="s">
        <v>688</v>
      </c>
      <c r="E988" s="11" t="s">
        <v>175</v>
      </c>
      <c r="F988" s="16">
        <f t="shared" ref="F988" si="420">F989+F990</f>
        <v>2050000</v>
      </c>
    </row>
    <row r="989" spans="1:6" ht="14.4" customHeight="1" x14ac:dyDescent="0.25">
      <c r="A989" s="15" t="s">
        <v>176</v>
      </c>
      <c r="B989" s="11" t="s">
        <v>655</v>
      </c>
      <c r="C989" s="11" t="s">
        <v>676</v>
      </c>
      <c r="D989" s="11" t="s">
        <v>688</v>
      </c>
      <c r="E989" s="11" t="s">
        <v>177</v>
      </c>
      <c r="F989" s="16">
        <v>1400000</v>
      </c>
    </row>
    <row r="990" spans="1:6" ht="14.4" customHeight="1" x14ac:dyDescent="0.25">
      <c r="A990" s="15" t="s">
        <v>448</v>
      </c>
      <c r="B990" s="11" t="s">
        <v>655</v>
      </c>
      <c r="C990" s="11" t="s">
        <v>676</v>
      </c>
      <c r="D990" s="11" t="s">
        <v>688</v>
      </c>
      <c r="E990" s="11" t="s">
        <v>449</v>
      </c>
      <c r="F990" s="16">
        <v>650000</v>
      </c>
    </row>
    <row r="991" spans="1:6" ht="51" customHeight="1" x14ac:dyDescent="0.25">
      <c r="A991" s="28" t="s">
        <v>1698</v>
      </c>
      <c r="B991" s="11" t="s">
        <v>655</v>
      </c>
      <c r="C991" s="11" t="s">
        <v>676</v>
      </c>
      <c r="D991" s="27" t="s">
        <v>1697</v>
      </c>
      <c r="E991" s="11"/>
      <c r="F991" s="16">
        <f t="shared" ref="F991" si="421">F992</f>
        <v>1200000</v>
      </c>
    </row>
    <row r="992" spans="1:6" ht="14.4" customHeight="1" x14ac:dyDescent="0.25">
      <c r="A992" s="28" t="s">
        <v>1699</v>
      </c>
      <c r="B992" s="11" t="s">
        <v>655</v>
      </c>
      <c r="C992" s="11" t="s">
        <v>676</v>
      </c>
      <c r="D992" s="27" t="s">
        <v>1792</v>
      </c>
      <c r="E992" s="11"/>
      <c r="F992" s="16">
        <f t="shared" ref="F992:F993" si="422">F993</f>
        <v>1200000</v>
      </c>
    </row>
    <row r="993" spans="1:6" ht="14.4" customHeight="1" x14ac:dyDescent="0.25">
      <c r="A993" s="15" t="s">
        <v>58</v>
      </c>
      <c r="B993" s="11" t="s">
        <v>655</v>
      </c>
      <c r="C993" s="11" t="s">
        <v>676</v>
      </c>
      <c r="D993" s="27" t="s">
        <v>1792</v>
      </c>
      <c r="E993" s="11">
        <v>300</v>
      </c>
      <c r="F993" s="16">
        <f t="shared" si="422"/>
        <v>1200000</v>
      </c>
    </row>
    <row r="994" spans="1:6" ht="14.4" customHeight="1" x14ac:dyDescent="0.25">
      <c r="A994" s="15" t="s">
        <v>701</v>
      </c>
      <c r="B994" s="11" t="s">
        <v>655</v>
      </c>
      <c r="C994" s="11" t="s">
        <v>676</v>
      </c>
      <c r="D994" s="27" t="s">
        <v>1792</v>
      </c>
      <c r="E994" s="11">
        <v>350</v>
      </c>
      <c r="F994" s="16">
        <v>1200000</v>
      </c>
    </row>
    <row r="995" spans="1:6" ht="33" customHeight="1" x14ac:dyDescent="0.25">
      <c r="A995" s="49" t="s">
        <v>1641</v>
      </c>
      <c r="B995" s="34" t="s">
        <v>655</v>
      </c>
      <c r="C995" s="34" t="s">
        <v>676</v>
      </c>
      <c r="D995" s="34" t="s">
        <v>1643</v>
      </c>
      <c r="E995" s="34"/>
      <c r="F995" s="16">
        <f t="shared" ref="F995:F997" si="423">F996</f>
        <v>301430.83</v>
      </c>
    </row>
    <row r="996" spans="1:6" ht="54" customHeight="1" x14ac:dyDescent="0.25">
      <c r="A996" s="29" t="s">
        <v>1642</v>
      </c>
      <c r="B996" s="24" t="s">
        <v>655</v>
      </c>
      <c r="C996" s="24" t="s">
        <v>676</v>
      </c>
      <c r="D996" s="24" t="s">
        <v>1644</v>
      </c>
      <c r="E996" s="24"/>
      <c r="F996" s="16">
        <f t="shared" si="423"/>
        <v>301430.83</v>
      </c>
    </row>
    <row r="997" spans="1:6" ht="14.4" customHeight="1" x14ac:dyDescent="0.25">
      <c r="A997" s="29" t="s">
        <v>16</v>
      </c>
      <c r="B997" s="24" t="s">
        <v>655</v>
      </c>
      <c r="C997" s="24" t="s">
        <v>676</v>
      </c>
      <c r="D997" s="24" t="s">
        <v>1644</v>
      </c>
      <c r="E997" s="24" t="s">
        <v>17</v>
      </c>
      <c r="F997" s="16">
        <f t="shared" si="423"/>
        <v>301430.83</v>
      </c>
    </row>
    <row r="998" spans="1:6" ht="17.399999999999999" customHeight="1" x14ac:dyDescent="0.25">
      <c r="A998" s="29" t="s">
        <v>188</v>
      </c>
      <c r="B998" s="24" t="s">
        <v>655</v>
      </c>
      <c r="C998" s="24" t="s">
        <v>676</v>
      </c>
      <c r="D998" s="24" t="s">
        <v>1644</v>
      </c>
      <c r="E998" s="24" t="s">
        <v>189</v>
      </c>
      <c r="F998" s="16">
        <v>301430.83</v>
      </c>
    </row>
    <row r="999" spans="1:6" ht="28.95" customHeight="1" x14ac:dyDescent="0.25">
      <c r="A999" s="15" t="s">
        <v>689</v>
      </c>
      <c r="B999" s="11" t="s">
        <v>655</v>
      </c>
      <c r="C999" s="11" t="s">
        <v>676</v>
      </c>
      <c r="D999" s="11" t="s">
        <v>690</v>
      </c>
      <c r="E999" s="10" t="s">
        <v>0</v>
      </c>
      <c r="F999" s="16">
        <f t="shared" ref="F999" si="424">F1000</f>
        <v>38654450</v>
      </c>
    </row>
    <row r="1000" spans="1:6" ht="57.6" customHeight="1" x14ac:dyDescent="0.25">
      <c r="A1000" s="15" t="s">
        <v>691</v>
      </c>
      <c r="B1000" s="11" t="s">
        <v>655</v>
      </c>
      <c r="C1000" s="11" t="s">
        <v>676</v>
      </c>
      <c r="D1000" s="11" t="s">
        <v>692</v>
      </c>
      <c r="E1000" s="10" t="s">
        <v>0</v>
      </c>
      <c r="F1000" s="16">
        <f t="shared" ref="F1000" si="425">F1001+F1004</f>
        <v>38654450</v>
      </c>
    </row>
    <row r="1001" spans="1:6" ht="57.6" customHeight="1" x14ac:dyDescent="0.25">
      <c r="A1001" s="15" t="s">
        <v>693</v>
      </c>
      <c r="B1001" s="11" t="s">
        <v>655</v>
      </c>
      <c r="C1001" s="11" t="s">
        <v>676</v>
      </c>
      <c r="D1001" s="11" t="s">
        <v>694</v>
      </c>
      <c r="E1001" s="10" t="s">
        <v>0</v>
      </c>
      <c r="F1001" s="16">
        <f t="shared" ref="F1001:F1002" si="426">F1002</f>
        <v>38504450</v>
      </c>
    </row>
    <row r="1002" spans="1:6" ht="28.95" customHeight="1" x14ac:dyDescent="0.25">
      <c r="A1002" s="15" t="s">
        <v>174</v>
      </c>
      <c r="B1002" s="11" t="s">
        <v>655</v>
      </c>
      <c r="C1002" s="11" t="s">
        <v>676</v>
      </c>
      <c r="D1002" s="11" t="s">
        <v>694</v>
      </c>
      <c r="E1002" s="11" t="s">
        <v>175</v>
      </c>
      <c r="F1002" s="16">
        <f t="shared" si="426"/>
        <v>38504450</v>
      </c>
    </row>
    <row r="1003" spans="1:6" ht="14.4" customHeight="1" x14ac:dyDescent="0.25">
      <c r="A1003" s="15" t="s">
        <v>176</v>
      </c>
      <c r="B1003" s="11" t="s">
        <v>655</v>
      </c>
      <c r="C1003" s="11" t="s">
        <v>676</v>
      </c>
      <c r="D1003" s="11" t="s">
        <v>694</v>
      </c>
      <c r="E1003" s="11" t="s">
        <v>177</v>
      </c>
      <c r="F1003" s="16">
        <v>38504450</v>
      </c>
    </row>
    <row r="1004" spans="1:6" ht="28.95" customHeight="1" x14ac:dyDescent="0.25">
      <c r="A1004" s="15" t="s">
        <v>695</v>
      </c>
      <c r="B1004" s="11" t="s">
        <v>655</v>
      </c>
      <c r="C1004" s="11" t="s">
        <v>676</v>
      </c>
      <c r="D1004" s="11" t="s">
        <v>696</v>
      </c>
      <c r="E1004" s="10" t="s">
        <v>0</v>
      </c>
      <c r="F1004" s="16">
        <f t="shared" ref="F1004:F1005" si="427">F1005</f>
        <v>150000</v>
      </c>
    </row>
    <row r="1005" spans="1:6" ht="28.95" customHeight="1" x14ac:dyDescent="0.25">
      <c r="A1005" s="15" t="s">
        <v>174</v>
      </c>
      <c r="B1005" s="11" t="s">
        <v>655</v>
      </c>
      <c r="C1005" s="11" t="s">
        <v>676</v>
      </c>
      <c r="D1005" s="11" t="s">
        <v>696</v>
      </c>
      <c r="E1005" s="11" t="s">
        <v>175</v>
      </c>
      <c r="F1005" s="16">
        <f t="shared" si="427"/>
        <v>150000</v>
      </c>
    </row>
    <row r="1006" spans="1:6" ht="14.4" customHeight="1" x14ac:dyDescent="0.25">
      <c r="A1006" s="15" t="s">
        <v>176</v>
      </c>
      <c r="B1006" s="11" t="s">
        <v>655</v>
      </c>
      <c r="C1006" s="11" t="s">
        <v>676</v>
      </c>
      <c r="D1006" s="11" t="s">
        <v>696</v>
      </c>
      <c r="E1006" s="11" t="s">
        <v>177</v>
      </c>
      <c r="F1006" s="16">
        <v>150000</v>
      </c>
    </row>
    <row r="1007" spans="1:6" ht="29.4" customHeight="1" x14ac:dyDescent="0.25">
      <c r="A1007" s="15" t="s">
        <v>707</v>
      </c>
      <c r="B1007" s="11" t="s">
        <v>655</v>
      </c>
      <c r="C1007" s="11" t="s">
        <v>676</v>
      </c>
      <c r="D1007" s="27" t="s">
        <v>708</v>
      </c>
      <c r="E1007" s="11"/>
      <c r="F1007" s="16">
        <f t="shared" ref="F1007:F1008" si="428">F1008</f>
        <v>13085200</v>
      </c>
    </row>
    <row r="1008" spans="1:6" ht="31.2" customHeight="1" x14ac:dyDescent="0.25">
      <c r="A1008" s="15" t="s">
        <v>709</v>
      </c>
      <c r="B1008" s="11" t="s">
        <v>655</v>
      </c>
      <c r="C1008" s="11" t="s">
        <v>676</v>
      </c>
      <c r="D1008" s="27" t="s">
        <v>710</v>
      </c>
      <c r="E1008" s="11"/>
      <c r="F1008" s="16">
        <f t="shared" si="428"/>
        <v>13085200</v>
      </c>
    </row>
    <row r="1009" spans="1:6" ht="42" customHeight="1" x14ac:dyDescent="0.25">
      <c r="A1009" s="28" t="s">
        <v>1642</v>
      </c>
      <c r="B1009" s="11" t="s">
        <v>655</v>
      </c>
      <c r="C1009" s="11" t="s">
        <v>676</v>
      </c>
      <c r="D1009" s="27" t="s">
        <v>1786</v>
      </c>
      <c r="E1009" s="11"/>
      <c r="F1009" s="16">
        <f t="shared" ref="F1009:F1010" si="429">F1010</f>
        <v>13085200</v>
      </c>
    </row>
    <row r="1010" spans="1:6" ht="14.4" customHeight="1" x14ac:dyDescent="0.25">
      <c r="A1010" s="28" t="s">
        <v>16</v>
      </c>
      <c r="B1010" s="11" t="s">
        <v>655</v>
      </c>
      <c r="C1010" s="11" t="s">
        <v>676</v>
      </c>
      <c r="D1010" s="27" t="s">
        <v>1786</v>
      </c>
      <c r="E1010" s="11">
        <v>500</v>
      </c>
      <c r="F1010" s="16">
        <f t="shared" si="429"/>
        <v>13085200</v>
      </c>
    </row>
    <row r="1011" spans="1:6" ht="14.4" customHeight="1" x14ac:dyDescent="0.25">
      <c r="A1011" s="28" t="s">
        <v>188</v>
      </c>
      <c r="B1011" s="11" t="s">
        <v>655</v>
      </c>
      <c r="C1011" s="11" t="s">
        <v>676</v>
      </c>
      <c r="D1011" s="27" t="s">
        <v>1786</v>
      </c>
      <c r="E1011" s="11">
        <v>520</v>
      </c>
      <c r="F1011" s="16">
        <v>13085200</v>
      </c>
    </row>
    <row r="1012" spans="1:6" ht="28.2" customHeight="1" x14ac:dyDescent="0.25">
      <c r="A1012" s="28" t="s">
        <v>707</v>
      </c>
      <c r="B1012" s="11" t="s">
        <v>655</v>
      </c>
      <c r="C1012" s="11" t="s">
        <v>676</v>
      </c>
      <c r="D1012" s="27" t="s">
        <v>1702</v>
      </c>
      <c r="E1012" s="11"/>
      <c r="F1012" s="16">
        <f t="shared" ref="F1012:F1015" si="430">F1013</f>
        <v>520731600</v>
      </c>
    </row>
    <row r="1013" spans="1:6" ht="33.6" customHeight="1" x14ac:dyDescent="0.25">
      <c r="A1013" s="28" t="s">
        <v>1706</v>
      </c>
      <c r="B1013" s="11" t="s">
        <v>655</v>
      </c>
      <c r="C1013" s="11" t="s">
        <v>676</v>
      </c>
      <c r="D1013" s="27" t="s">
        <v>1703</v>
      </c>
      <c r="E1013" s="11"/>
      <c r="F1013" s="16">
        <f t="shared" si="430"/>
        <v>520731600</v>
      </c>
    </row>
    <row r="1014" spans="1:6" ht="41.4" customHeight="1" x14ac:dyDescent="0.25">
      <c r="A1014" s="28" t="s">
        <v>1705</v>
      </c>
      <c r="B1014" s="11" t="s">
        <v>655</v>
      </c>
      <c r="C1014" s="11" t="s">
        <v>676</v>
      </c>
      <c r="D1014" s="27" t="s">
        <v>1704</v>
      </c>
      <c r="E1014" s="11"/>
      <c r="F1014" s="16">
        <f t="shared" si="430"/>
        <v>520731600</v>
      </c>
    </row>
    <row r="1015" spans="1:6" ht="14.4" customHeight="1" x14ac:dyDescent="0.25">
      <c r="A1015" s="28" t="s">
        <v>16</v>
      </c>
      <c r="B1015" s="11" t="s">
        <v>655</v>
      </c>
      <c r="C1015" s="11" t="s">
        <v>676</v>
      </c>
      <c r="D1015" s="27" t="s">
        <v>1704</v>
      </c>
      <c r="E1015" s="11">
        <v>500</v>
      </c>
      <c r="F1015" s="16">
        <f t="shared" si="430"/>
        <v>520731600</v>
      </c>
    </row>
    <row r="1016" spans="1:6" ht="14.4" customHeight="1" x14ac:dyDescent="0.25">
      <c r="A1016" s="28" t="s">
        <v>188</v>
      </c>
      <c r="B1016" s="11" t="s">
        <v>655</v>
      </c>
      <c r="C1016" s="11" t="s">
        <v>676</v>
      </c>
      <c r="D1016" s="27" t="s">
        <v>1704</v>
      </c>
      <c r="E1016" s="11">
        <v>520</v>
      </c>
      <c r="F1016" s="16">
        <v>520731600</v>
      </c>
    </row>
    <row r="1017" spans="1:6" ht="30" customHeight="1" x14ac:dyDescent="0.25">
      <c r="A1017" s="28" t="s">
        <v>1394</v>
      </c>
      <c r="B1017" s="11" t="s">
        <v>655</v>
      </c>
      <c r="C1017" s="11" t="s">
        <v>676</v>
      </c>
      <c r="D1017" s="27" t="s">
        <v>1395</v>
      </c>
      <c r="E1017" s="11"/>
      <c r="F1017" s="16">
        <f t="shared" ref="F1017:F1020" si="431">F1018</f>
        <v>2125200</v>
      </c>
    </row>
    <row r="1018" spans="1:6" ht="57" customHeight="1" x14ac:dyDescent="0.25">
      <c r="A1018" s="28" t="s">
        <v>1396</v>
      </c>
      <c r="B1018" s="11" t="s">
        <v>655</v>
      </c>
      <c r="C1018" s="11" t="s">
        <v>676</v>
      </c>
      <c r="D1018" s="27" t="s">
        <v>1397</v>
      </c>
      <c r="E1018" s="11"/>
      <c r="F1018" s="16">
        <f t="shared" si="431"/>
        <v>2125200</v>
      </c>
    </row>
    <row r="1019" spans="1:6" ht="31.2" customHeight="1" x14ac:dyDescent="0.25">
      <c r="A1019" s="28" t="s">
        <v>1696</v>
      </c>
      <c r="B1019" s="11" t="s">
        <v>655</v>
      </c>
      <c r="C1019" s="11" t="s">
        <v>676</v>
      </c>
      <c r="D1019" s="27" t="s">
        <v>1695</v>
      </c>
      <c r="E1019" s="11"/>
      <c r="F1019" s="16">
        <f t="shared" si="431"/>
        <v>2125200</v>
      </c>
    </row>
    <row r="1020" spans="1:6" ht="35.4" customHeight="1" x14ac:dyDescent="0.25">
      <c r="A1020" s="15" t="s">
        <v>32</v>
      </c>
      <c r="B1020" s="11" t="s">
        <v>655</v>
      </c>
      <c r="C1020" s="11" t="s">
        <v>676</v>
      </c>
      <c r="D1020" s="27" t="s">
        <v>1695</v>
      </c>
      <c r="E1020" s="11">
        <v>200</v>
      </c>
      <c r="F1020" s="16">
        <f t="shared" si="431"/>
        <v>2125200</v>
      </c>
    </row>
    <row r="1021" spans="1:6" ht="34.200000000000003" customHeight="1" x14ac:dyDescent="0.25">
      <c r="A1021" s="15" t="s">
        <v>34</v>
      </c>
      <c r="B1021" s="11" t="s">
        <v>655</v>
      </c>
      <c r="C1021" s="11" t="s">
        <v>676</v>
      </c>
      <c r="D1021" s="27" t="s">
        <v>1695</v>
      </c>
      <c r="E1021" s="11">
        <v>240</v>
      </c>
      <c r="F1021" s="16">
        <v>2125200</v>
      </c>
    </row>
    <row r="1022" spans="1:6" ht="14.4" customHeight="1" x14ac:dyDescent="0.25">
      <c r="A1022" s="15" t="s">
        <v>514</v>
      </c>
      <c r="B1022" s="11" t="s">
        <v>655</v>
      </c>
      <c r="C1022" s="11" t="s">
        <v>515</v>
      </c>
      <c r="D1022" s="10" t="s">
        <v>0</v>
      </c>
      <c r="E1022" s="10" t="s">
        <v>0</v>
      </c>
      <c r="F1022" s="16">
        <f t="shared" ref="F1022" si="432">F1023+F1046+F1041</f>
        <v>934823130</v>
      </c>
    </row>
    <row r="1023" spans="1:6" ht="28.95" customHeight="1" x14ac:dyDescent="0.25">
      <c r="A1023" s="15" t="s">
        <v>273</v>
      </c>
      <c r="B1023" s="11" t="s">
        <v>655</v>
      </c>
      <c r="C1023" s="11" t="s">
        <v>515</v>
      </c>
      <c r="D1023" s="11" t="s">
        <v>274</v>
      </c>
      <c r="E1023" s="10" t="s">
        <v>0</v>
      </c>
      <c r="F1023" s="16">
        <f t="shared" ref="F1023:F1024" si="433">F1024</f>
        <v>929235430</v>
      </c>
    </row>
    <row r="1024" spans="1:6" ht="28.95" customHeight="1" x14ac:dyDescent="0.25">
      <c r="A1024" s="15" t="s">
        <v>275</v>
      </c>
      <c r="B1024" s="11" t="s">
        <v>655</v>
      </c>
      <c r="C1024" s="11" t="s">
        <v>515</v>
      </c>
      <c r="D1024" s="11" t="s">
        <v>276</v>
      </c>
      <c r="E1024" s="10" t="s">
        <v>0</v>
      </c>
      <c r="F1024" s="16">
        <f t="shared" si="433"/>
        <v>929235430</v>
      </c>
    </row>
    <row r="1025" spans="1:6" ht="43.35" customHeight="1" x14ac:dyDescent="0.25">
      <c r="A1025" s="15" t="s">
        <v>277</v>
      </c>
      <c r="B1025" s="11" t="s">
        <v>655</v>
      </c>
      <c r="C1025" s="11" t="s">
        <v>515</v>
      </c>
      <c r="D1025" s="11" t="s">
        <v>278</v>
      </c>
      <c r="E1025" s="10" t="s">
        <v>0</v>
      </c>
      <c r="F1025" s="16">
        <f t="shared" ref="F1025" si="434">F1026+F1030+F1038</f>
        <v>929235430</v>
      </c>
    </row>
    <row r="1026" spans="1:6" ht="100.95" customHeight="1" x14ac:dyDescent="0.25">
      <c r="A1026" s="15" t="s">
        <v>697</v>
      </c>
      <c r="B1026" s="11" t="s">
        <v>655</v>
      </c>
      <c r="C1026" s="11" t="s">
        <v>515</v>
      </c>
      <c r="D1026" s="11" t="s">
        <v>698</v>
      </c>
      <c r="E1026" s="10" t="s">
        <v>0</v>
      </c>
      <c r="F1026" s="16">
        <f t="shared" ref="F1026" si="435">F1027</f>
        <v>842345930</v>
      </c>
    </row>
    <row r="1027" spans="1:6" ht="28.95" customHeight="1" x14ac:dyDescent="0.25">
      <c r="A1027" s="15" t="s">
        <v>174</v>
      </c>
      <c r="B1027" s="11" t="s">
        <v>655</v>
      </c>
      <c r="C1027" s="11" t="s">
        <v>515</v>
      </c>
      <c r="D1027" s="11" t="s">
        <v>698</v>
      </c>
      <c r="E1027" s="11" t="s">
        <v>175</v>
      </c>
      <c r="F1027" s="16">
        <f t="shared" ref="F1027" si="436">F1028+F1029</f>
        <v>842345930</v>
      </c>
    </row>
    <row r="1028" spans="1:6" ht="14.4" customHeight="1" x14ac:dyDescent="0.25">
      <c r="A1028" s="15" t="s">
        <v>176</v>
      </c>
      <c r="B1028" s="11" t="s">
        <v>655</v>
      </c>
      <c r="C1028" s="11" t="s">
        <v>515</v>
      </c>
      <c r="D1028" s="11" t="s">
        <v>698</v>
      </c>
      <c r="E1028" s="11" t="s">
        <v>177</v>
      </c>
      <c r="F1028" s="16">
        <v>526387640</v>
      </c>
    </row>
    <row r="1029" spans="1:6" ht="14.4" customHeight="1" x14ac:dyDescent="0.25">
      <c r="A1029" s="15" t="s">
        <v>448</v>
      </c>
      <c r="B1029" s="11" t="s">
        <v>655</v>
      </c>
      <c r="C1029" s="11" t="s">
        <v>515</v>
      </c>
      <c r="D1029" s="11" t="s">
        <v>698</v>
      </c>
      <c r="E1029" s="11" t="s">
        <v>449</v>
      </c>
      <c r="F1029" s="16">
        <v>315958290</v>
      </c>
    </row>
    <row r="1030" spans="1:6" ht="57.6" customHeight="1" x14ac:dyDescent="0.25">
      <c r="A1030" s="15" t="s">
        <v>699</v>
      </c>
      <c r="B1030" s="11" t="s">
        <v>655</v>
      </c>
      <c r="C1030" s="11" t="s">
        <v>515</v>
      </c>
      <c r="D1030" s="11" t="s">
        <v>700</v>
      </c>
      <c r="E1030" s="10" t="s">
        <v>0</v>
      </c>
      <c r="F1030" s="16">
        <f t="shared" ref="F1030" si="437">F1031+F1033+F1035</f>
        <v>1679000</v>
      </c>
    </row>
    <row r="1031" spans="1:6" ht="28.95" customHeight="1" x14ac:dyDescent="0.25">
      <c r="A1031" s="15" t="s">
        <v>32</v>
      </c>
      <c r="B1031" s="11" t="s">
        <v>655</v>
      </c>
      <c r="C1031" s="11" t="s">
        <v>515</v>
      </c>
      <c r="D1031" s="11" t="s">
        <v>700</v>
      </c>
      <c r="E1031" s="11" t="s">
        <v>33</v>
      </c>
      <c r="F1031" s="16">
        <f t="shared" ref="F1031" si="438">F1032</f>
        <v>1050000</v>
      </c>
    </row>
    <row r="1032" spans="1:6" ht="28.95" customHeight="1" x14ac:dyDescent="0.25">
      <c r="A1032" s="15" t="s">
        <v>34</v>
      </c>
      <c r="B1032" s="11" t="s">
        <v>655</v>
      </c>
      <c r="C1032" s="11" t="s">
        <v>515</v>
      </c>
      <c r="D1032" s="11" t="s">
        <v>700</v>
      </c>
      <c r="E1032" s="11" t="s">
        <v>35</v>
      </c>
      <c r="F1032" s="16">
        <v>1050000</v>
      </c>
    </row>
    <row r="1033" spans="1:6" ht="14.4" customHeight="1" x14ac:dyDescent="0.25">
      <c r="A1033" s="15" t="s">
        <v>58</v>
      </c>
      <c r="B1033" s="11" t="s">
        <v>655</v>
      </c>
      <c r="C1033" s="11" t="s">
        <v>515</v>
      </c>
      <c r="D1033" s="11" t="s">
        <v>700</v>
      </c>
      <c r="E1033" s="11" t="s">
        <v>59</v>
      </c>
      <c r="F1033" s="16">
        <f t="shared" ref="F1033" si="439">F1034</f>
        <v>270000</v>
      </c>
    </row>
    <row r="1034" spans="1:6" ht="14.4" customHeight="1" x14ac:dyDescent="0.25">
      <c r="A1034" s="15" t="s">
        <v>701</v>
      </c>
      <c r="B1034" s="11" t="s">
        <v>655</v>
      </c>
      <c r="C1034" s="11" t="s">
        <v>515</v>
      </c>
      <c r="D1034" s="11" t="s">
        <v>700</v>
      </c>
      <c r="E1034" s="11" t="s">
        <v>702</v>
      </c>
      <c r="F1034" s="16">
        <v>270000</v>
      </c>
    </row>
    <row r="1035" spans="1:6" ht="28.95" customHeight="1" x14ac:dyDescent="0.25">
      <c r="A1035" s="15" t="s">
        <v>174</v>
      </c>
      <c r="B1035" s="11" t="s">
        <v>655</v>
      </c>
      <c r="C1035" s="11" t="s">
        <v>515</v>
      </c>
      <c r="D1035" s="11" t="s">
        <v>700</v>
      </c>
      <c r="E1035" s="11" t="s">
        <v>175</v>
      </c>
      <c r="F1035" s="16">
        <f t="shared" ref="F1035" si="440">F1036+F1037</f>
        <v>359000</v>
      </c>
    </row>
    <row r="1036" spans="1:6" ht="14.4" customHeight="1" x14ac:dyDescent="0.25">
      <c r="A1036" s="15" t="s">
        <v>176</v>
      </c>
      <c r="B1036" s="11" t="s">
        <v>655</v>
      </c>
      <c r="C1036" s="11" t="s">
        <v>515</v>
      </c>
      <c r="D1036" s="11" t="s">
        <v>700</v>
      </c>
      <c r="E1036" s="11" t="s">
        <v>177</v>
      </c>
      <c r="F1036" s="16">
        <v>86000</v>
      </c>
    </row>
    <row r="1037" spans="1:6" ht="14.4" customHeight="1" x14ac:dyDescent="0.25">
      <c r="A1037" s="15" t="s">
        <v>448</v>
      </c>
      <c r="B1037" s="11" t="s">
        <v>655</v>
      </c>
      <c r="C1037" s="11" t="s">
        <v>515</v>
      </c>
      <c r="D1037" s="11" t="s">
        <v>700</v>
      </c>
      <c r="E1037" s="11" t="s">
        <v>449</v>
      </c>
      <c r="F1037" s="16">
        <v>273000</v>
      </c>
    </row>
    <row r="1038" spans="1:6" ht="43.35" customHeight="1" x14ac:dyDescent="0.25">
      <c r="A1038" s="15" t="s">
        <v>703</v>
      </c>
      <c r="B1038" s="11" t="s">
        <v>655</v>
      </c>
      <c r="C1038" s="11" t="s">
        <v>515</v>
      </c>
      <c r="D1038" s="11" t="s">
        <v>704</v>
      </c>
      <c r="E1038" s="10" t="s">
        <v>0</v>
      </c>
      <c r="F1038" s="16">
        <f t="shared" ref="F1038:F1039" si="441">F1039</f>
        <v>85210500</v>
      </c>
    </row>
    <row r="1039" spans="1:6" ht="14.4" customHeight="1" x14ac:dyDescent="0.25">
      <c r="A1039" s="15" t="s">
        <v>58</v>
      </c>
      <c r="B1039" s="11" t="s">
        <v>655</v>
      </c>
      <c r="C1039" s="11" t="s">
        <v>515</v>
      </c>
      <c r="D1039" s="11" t="s">
        <v>704</v>
      </c>
      <c r="E1039" s="11" t="s">
        <v>59</v>
      </c>
      <c r="F1039" s="16">
        <f t="shared" si="441"/>
        <v>85210500</v>
      </c>
    </row>
    <row r="1040" spans="1:6" ht="28.95" customHeight="1" x14ac:dyDescent="0.25">
      <c r="A1040" s="15" t="s">
        <v>323</v>
      </c>
      <c r="B1040" s="11" t="s">
        <v>655</v>
      </c>
      <c r="C1040" s="11" t="s">
        <v>515</v>
      </c>
      <c r="D1040" s="11" t="s">
        <v>704</v>
      </c>
      <c r="E1040" s="11" t="s">
        <v>324</v>
      </c>
      <c r="F1040" s="16">
        <v>85210500</v>
      </c>
    </row>
    <row r="1041" spans="1:6" ht="28.95" customHeight="1" x14ac:dyDescent="0.25">
      <c r="A1041" s="28" t="s">
        <v>1394</v>
      </c>
      <c r="B1041" s="11" t="s">
        <v>655</v>
      </c>
      <c r="C1041" s="11" t="s">
        <v>515</v>
      </c>
      <c r="D1041" s="27" t="s">
        <v>1395</v>
      </c>
      <c r="E1041" s="11"/>
      <c r="F1041" s="16">
        <f t="shared" ref="F1041:F1044" si="442">F1042</f>
        <v>4435700</v>
      </c>
    </row>
    <row r="1042" spans="1:6" ht="60" customHeight="1" x14ac:dyDescent="0.25">
      <c r="A1042" s="28" t="s">
        <v>1396</v>
      </c>
      <c r="B1042" s="11" t="s">
        <v>655</v>
      </c>
      <c r="C1042" s="11" t="s">
        <v>515</v>
      </c>
      <c r="D1042" s="27" t="s">
        <v>1397</v>
      </c>
      <c r="E1042" s="11"/>
      <c r="F1042" s="16">
        <f t="shared" si="442"/>
        <v>4435700</v>
      </c>
    </row>
    <row r="1043" spans="1:6" ht="89.4" customHeight="1" x14ac:dyDescent="0.25">
      <c r="A1043" s="28" t="s">
        <v>1741</v>
      </c>
      <c r="B1043" s="11" t="s">
        <v>655</v>
      </c>
      <c r="C1043" s="11" t="s">
        <v>515</v>
      </c>
      <c r="D1043" s="27" t="s">
        <v>1740</v>
      </c>
      <c r="E1043" s="11"/>
      <c r="F1043" s="16">
        <f t="shared" si="442"/>
        <v>4435700</v>
      </c>
    </row>
    <row r="1044" spans="1:6" ht="28.95" customHeight="1" x14ac:dyDescent="0.25">
      <c r="A1044" s="29" t="s">
        <v>174</v>
      </c>
      <c r="B1044" s="11" t="s">
        <v>655</v>
      </c>
      <c r="C1044" s="11" t="s">
        <v>515</v>
      </c>
      <c r="D1044" s="27" t="s">
        <v>1740</v>
      </c>
      <c r="E1044" s="11">
        <v>600</v>
      </c>
      <c r="F1044" s="16">
        <f t="shared" si="442"/>
        <v>4435700</v>
      </c>
    </row>
    <row r="1045" spans="1:6" ht="22.2" customHeight="1" x14ac:dyDescent="0.25">
      <c r="A1045" s="29" t="s">
        <v>448</v>
      </c>
      <c r="B1045" s="11" t="s">
        <v>655</v>
      </c>
      <c r="C1045" s="11" t="s">
        <v>515</v>
      </c>
      <c r="D1045" s="27" t="s">
        <v>1740</v>
      </c>
      <c r="E1045" s="11">
        <v>620</v>
      </c>
      <c r="F1045" s="16">
        <v>4435700</v>
      </c>
    </row>
    <row r="1046" spans="1:6" ht="28.95" customHeight="1" x14ac:dyDescent="0.25">
      <c r="A1046" s="49" t="s">
        <v>10</v>
      </c>
      <c r="B1046" s="34" t="s">
        <v>655</v>
      </c>
      <c r="C1046" s="34" t="s">
        <v>515</v>
      </c>
      <c r="D1046" s="34" t="s">
        <v>11</v>
      </c>
      <c r="E1046" s="34"/>
      <c r="F1046" s="16">
        <f t="shared" ref="F1046:F1048" si="443">F1047</f>
        <v>1152000</v>
      </c>
    </row>
    <row r="1047" spans="1:6" ht="28.95" customHeight="1" x14ac:dyDescent="0.25">
      <c r="A1047" s="29" t="s">
        <v>12</v>
      </c>
      <c r="B1047" s="24" t="s">
        <v>655</v>
      </c>
      <c r="C1047" s="24" t="s">
        <v>515</v>
      </c>
      <c r="D1047" s="24" t="s">
        <v>13</v>
      </c>
      <c r="E1047" s="24"/>
      <c r="F1047" s="16">
        <f t="shared" si="443"/>
        <v>1152000</v>
      </c>
    </row>
    <row r="1048" spans="1:6" ht="72" customHeight="1" x14ac:dyDescent="0.25">
      <c r="A1048" s="29" t="s">
        <v>1687</v>
      </c>
      <c r="B1048" s="24" t="s">
        <v>655</v>
      </c>
      <c r="C1048" s="24" t="s">
        <v>515</v>
      </c>
      <c r="D1048" s="24" t="s">
        <v>1688</v>
      </c>
      <c r="E1048" s="24"/>
      <c r="F1048" s="16">
        <f t="shared" si="443"/>
        <v>1152000</v>
      </c>
    </row>
    <row r="1049" spans="1:6" ht="28.95" customHeight="1" x14ac:dyDescent="0.25">
      <c r="A1049" s="29" t="s">
        <v>174</v>
      </c>
      <c r="B1049" s="24" t="s">
        <v>655</v>
      </c>
      <c r="C1049" s="24" t="s">
        <v>515</v>
      </c>
      <c r="D1049" s="24" t="s">
        <v>1688</v>
      </c>
      <c r="E1049" s="24" t="s">
        <v>175</v>
      </c>
      <c r="F1049" s="16">
        <f t="shared" ref="F1049" si="444">F1050+F1051</f>
        <v>1152000</v>
      </c>
    </row>
    <row r="1050" spans="1:6" ht="21" customHeight="1" x14ac:dyDescent="0.25">
      <c r="A1050" s="29" t="s">
        <v>176</v>
      </c>
      <c r="B1050" s="24" t="s">
        <v>655</v>
      </c>
      <c r="C1050" s="24" t="s">
        <v>515</v>
      </c>
      <c r="D1050" s="24" t="s">
        <v>1688</v>
      </c>
      <c r="E1050" s="24" t="s">
        <v>177</v>
      </c>
      <c r="F1050" s="16">
        <v>700000</v>
      </c>
    </row>
    <row r="1051" spans="1:6" ht="21.6" customHeight="1" x14ac:dyDescent="0.25">
      <c r="A1051" s="29" t="s">
        <v>448</v>
      </c>
      <c r="B1051" s="24" t="s">
        <v>655</v>
      </c>
      <c r="C1051" s="24" t="s">
        <v>515</v>
      </c>
      <c r="D1051" s="24" t="s">
        <v>1688</v>
      </c>
      <c r="E1051" s="24" t="s">
        <v>449</v>
      </c>
      <c r="F1051" s="16">
        <v>452000</v>
      </c>
    </row>
    <row r="1052" spans="1:6" ht="28.95" customHeight="1" x14ac:dyDescent="0.25">
      <c r="A1052" s="15" t="s">
        <v>436</v>
      </c>
      <c r="B1052" s="11" t="s">
        <v>655</v>
      </c>
      <c r="C1052" s="11" t="s">
        <v>437</v>
      </c>
      <c r="D1052" s="10" t="s">
        <v>0</v>
      </c>
      <c r="E1052" s="10" t="s">
        <v>0</v>
      </c>
      <c r="F1052" s="16">
        <f t="shared" ref="F1052" si="445">F1053</f>
        <v>92850570</v>
      </c>
    </row>
    <row r="1053" spans="1:6" ht="28.95" customHeight="1" x14ac:dyDescent="0.25">
      <c r="A1053" s="15" t="s">
        <v>273</v>
      </c>
      <c r="B1053" s="11" t="s">
        <v>655</v>
      </c>
      <c r="C1053" s="11" t="s">
        <v>437</v>
      </c>
      <c r="D1053" s="11" t="s">
        <v>274</v>
      </c>
      <c r="E1053" s="10" t="s">
        <v>0</v>
      </c>
      <c r="F1053" s="16">
        <f t="shared" ref="F1053" si="446">F1054+F1063+F1068+F1073</f>
        <v>92850570</v>
      </c>
    </row>
    <row r="1054" spans="1:6" ht="14.4" customHeight="1" x14ac:dyDescent="0.25">
      <c r="A1054" s="15" t="s">
        <v>677</v>
      </c>
      <c r="B1054" s="11" t="s">
        <v>655</v>
      </c>
      <c r="C1054" s="11" t="s">
        <v>437</v>
      </c>
      <c r="D1054" s="11" t="s">
        <v>678</v>
      </c>
      <c r="E1054" s="10" t="s">
        <v>0</v>
      </c>
      <c r="F1054" s="16">
        <f t="shared" ref="F1054" si="447">F1055</f>
        <v>28202370</v>
      </c>
    </row>
    <row r="1055" spans="1:6" ht="57.6" customHeight="1" x14ac:dyDescent="0.25">
      <c r="A1055" s="15" t="s">
        <v>679</v>
      </c>
      <c r="B1055" s="11" t="s">
        <v>655</v>
      </c>
      <c r="C1055" s="11" t="s">
        <v>437</v>
      </c>
      <c r="D1055" s="11" t="s">
        <v>680</v>
      </c>
      <c r="E1055" s="10" t="s">
        <v>0</v>
      </c>
      <c r="F1055" s="16">
        <f t="shared" ref="F1055" si="448">F1056+F1060</f>
        <v>28202370</v>
      </c>
    </row>
    <row r="1056" spans="1:6" ht="14.4" customHeight="1" x14ac:dyDescent="0.25">
      <c r="A1056" s="15" t="s">
        <v>687</v>
      </c>
      <c r="B1056" s="11" t="s">
        <v>655</v>
      </c>
      <c r="C1056" s="11" t="s">
        <v>437</v>
      </c>
      <c r="D1056" s="11" t="s">
        <v>688</v>
      </c>
      <c r="E1056" s="10" t="s">
        <v>0</v>
      </c>
      <c r="F1056" s="16">
        <f t="shared" ref="F1056" si="449">F1057</f>
        <v>21602370</v>
      </c>
    </row>
    <row r="1057" spans="1:6" ht="28.95" customHeight="1" x14ac:dyDescent="0.25">
      <c r="A1057" s="15" t="s">
        <v>174</v>
      </c>
      <c r="B1057" s="11" t="s">
        <v>655</v>
      </c>
      <c r="C1057" s="11" t="s">
        <v>437</v>
      </c>
      <c r="D1057" s="11" t="s">
        <v>688</v>
      </c>
      <c r="E1057" s="11" t="s">
        <v>175</v>
      </c>
      <c r="F1057" s="16">
        <f t="shared" ref="F1057" si="450">F1058+F1059</f>
        <v>21602370</v>
      </c>
    </row>
    <row r="1058" spans="1:6" ht="14.4" customHeight="1" x14ac:dyDescent="0.25">
      <c r="A1058" s="15" t="s">
        <v>176</v>
      </c>
      <c r="B1058" s="11" t="s">
        <v>655</v>
      </c>
      <c r="C1058" s="11" t="s">
        <v>437</v>
      </c>
      <c r="D1058" s="11" t="s">
        <v>688</v>
      </c>
      <c r="E1058" s="11" t="s">
        <v>177</v>
      </c>
      <c r="F1058" s="16">
        <v>250000</v>
      </c>
    </row>
    <row r="1059" spans="1:6" ht="14.4" customHeight="1" x14ac:dyDescent="0.25">
      <c r="A1059" s="15" t="s">
        <v>448</v>
      </c>
      <c r="B1059" s="11" t="s">
        <v>655</v>
      </c>
      <c r="C1059" s="11" t="s">
        <v>437</v>
      </c>
      <c r="D1059" s="11" t="s">
        <v>688</v>
      </c>
      <c r="E1059" s="11" t="s">
        <v>449</v>
      </c>
      <c r="F1059" s="16">
        <v>21352370</v>
      </c>
    </row>
    <row r="1060" spans="1:6" ht="28.95" customHeight="1" x14ac:dyDescent="0.25">
      <c r="A1060" s="15" t="s">
        <v>705</v>
      </c>
      <c r="B1060" s="11" t="s">
        <v>655</v>
      </c>
      <c r="C1060" s="11" t="s">
        <v>437</v>
      </c>
      <c r="D1060" s="11" t="s">
        <v>706</v>
      </c>
      <c r="E1060" s="10" t="s">
        <v>0</v>
      </c>
      <c r="F1060" s="16">
        <f t="shared" ref="F1060:F1061" si="451">F1061</f>
        <v>6600000</v>
      </c>
    </row>
    <row r="1061" spans="1:6" ht="14.4" customHeight="1" x14ac:dyDescent="0.25">
      <c r="A1061" s="15" t="s">
        <v>58</v>
      </c>
      <c r="B1061" s="11" t="s">
        <v>655</v>
      </c>
      <c r="C1061" s="11" t="s">
        <v>437</v>
      </c>
      <c r="D1061" s="11" t="s">
        <v>706</v>
      </c>
      <c r="E1061" s="11" t="s">
        <v>59</v>
      </c>
      <c r="F1061" s="16">
        <f t="shared" si="451"/>
        <v>6600000</v>
      </c>
    </row>
    <row r="1062" spans="1:6" ht="28.95" customHeight="1" x14ac:dyDescent="0.25">
      <c r="A1062" s="15" t="s">
        <v>206</v>
      </c>
      <c r="B1062" s="11" t="s">
        <v>655</v>
      </c>
      <c r="C1062" s="11" t="s">
        <v>437</v>
      </c>
      <c r="D1062" s="11" t="s">
        <v>706</v>
      </c>
      <c r="E1062" s="11" t="s">
        <v>207</v>
      </c>
      <c r="F1062" s="16">
        <v>6600000</v>
      </c>
    </row>
    <row r="1063" spans="1:6" ht="28.95" customHeight="1" x14ac:dyDescent="0.25">
      <c r="A1063" s="15" t="s">
        <v>275</v>
      </c>
      <c r="B1063" s="11" t="s">
        <v>655</v>
      </c>
      <c r="C1063" s="11" t="s">
        <v>437</v>
      </c>
      <c r="D1063" s="11" t="s">
        <v>276</v>
      </c>
      <c r="E1063" s="10" t="s">
        <v>0</v>
      </c>
      <c r="F1063" s="16">
        <f t="shared" ref="F1063:F1066" si="452">F1064</f>
        <v>250000</v>
      </c>
    </row>
    <row r="1064" spans="1:6" ht="43.35" customHeight="1" x14ac:dyDescent="0.25">
      <c r="A1064" s="15" t="s">
        <v>277</v>
      </c>
      <c r="B1064" s="11" t="s">
        <v>655</v>
      </c>
      <c r="C1064" s="11" t="s">
        <v>437</v>
      </c>
      <c r="D1064" s="11" t="s">
        <v>278</v>
      </c>
      <c r="E1064" s="10" t="s">
        <v>0</v>
      </c>
      <c r="F1064" s="16">
        <f t="shared" si="452"/>
        <v>250000</v>
      </c>
    </row>
    <row r="1065" spans="1:6" ht="57.6" customHeight="1" x14ac:dyDescent="0.25">
      <c r="A1065" s="15" t="s">
        <v>699</v>
      </c>
      <c r="B1065" s="11" t="s">
        <v>655</v>
      </c>
      <c r="C1065" s="11" t="s">
        <v>437</v>
      </c>
      <c r="D1065" s="11" t="s">
        <v>700</v>
      </c>
      <c r="E1065" s="10" t="s">
        <v>0</v>
      </c>
      <c r="F1065" s="16">
        <f t="shared" si="452"/>
        <v>250000</v>
      </c>
    </row>
    <row r="1066" spans="1:6" ht="28.95" customHeight="1" x14ac:dyDescent="0.25">
      <c r="A1066" s="15" t="s">
        <v>174</v>
      </c>
      <c r="B1066" s="11" t="s">
        <v>655</v>
      </c>
      <c r="C1066" s="11" t="s">
        <v>437</v>
      </c>
      <c r="D1066" s="11" t="s">
        <v>700</v>
      </c>
      <c r="E1066" s="11" t="s">
        <v>175</v>
      </c>
      <c r="F1066" s="16">
        <f t="shared" si="452"/>
        <v>250000</v>
      </c>
    </row>
    <row r="1067" spans="1:6" ht="14.4" customHeight="1" x14ac:dyDescent="0.25">
      <c r="A1067" s="15" t="s">
        <v>448</v>
      </c>
      <c r="B1067" s="11" t="s">
        <v>655</v>
      </c>
      <c r="C1067" s="11" t="s">
        <v>437</v>
      </c>
      <c r="D1067" s="11" t="s">
        <v>700</v>
      </c>
      <c r="E1067" s="11" t="s">
        <v>449</v>
      </c>
      <c r="F1067" s="16">
        <v>250000</v>
      </c>
    </row>
    <row r="1068" spans="1:6" ht="28.95" customHeight="1" x14ac:dyDescent="0.25">
      <c r="A1068" s="15" t="s">
        <v>707</v>
      </c>
      <c r="B1068" s="11" t="s">
        <v>655</v>
      </c>
      <c r="C1068" s="11" t="s">
        <v>437</v>
      </c>
      <c r="D1068" s="11" t="s">
        <v>708</v>
      </c>
      <c r="E1068" s="10" t="s">
        <v>0</v>
      </c>
      <c r="F1068" s="16">
        <f t="shared" ref="F1068:F1071" si="453">F1069</f>
        <v>8000000</v>
      </c>
    </row>
    <row r="1069" spans="1:6" ht="43.35" customHeight="1" x14ac:dyDescent="0.25">
      <c r="A1069" s="15" t="s">
        <v>709</v>
      </c>
      <c r="B1069" s="11" t="s">
        <v>655</v>
      </c>
      <c r="C1069" s="11" t="s">
        <v>437</v>
      </c>
      <c r="D1069" s="11" t="s">
        <v>710</v>
      </c>
      <c r="E1069" s="10" t="s">
        <v>0</v>
      </c>
      <c r="F1069" s="16">
        <f t="shared" si="453"/>
        <v>8000000</v>
      </c>
    </row>
    <row r="1070" spans="1:6" ht="14.4" customHeight="1" x14ac:dyDescent="0.25">
      <c r="A1070" s="15" t="s">
        <v>711</v>
      </c>
      <c r="B1070" s="11" t="s">
        <v>655</v>
      </c>
      <c r="C1070" s="11" t="s">
        <v>437</v>
      </c>
      <c r="D1070" s="11" t="s">
        <v>712</v>
      </c>
      <c r="E1070" s="10" t="s">
        <v>0</v>
      </c>
      <c r="F1070" s="16">
        <f t="shared" si="453"/>
        <v>8000000</v>
      </c>
    </row>
    <row r="1071" spans="1:6" ht="28.95" customHeight="1" x14ac:dyDescent="0.25">
      <c r="A1071" s="15" t="s">
        <v>174</v>
      </c>
      <c r="B1071" s="11" t="s">
        <v>655</v>
      </c>
      <c r="C1071" s="11" t="s">
        <v>437</v>
      </c>
      <c r="D1071" s="11" t="s">
        <v>712</v>
      </c>
      <c r="E1071" s="11" t="s">
        <v>175</v>
      </c>
      <c r="F1071" s="16">
        <f t="shared" si="453"/>
        <v>8000000</v>
      </c>
    </row>
    <row r="1072" spans="1:6" ht="14.4" customHeight="1" x14ac:dyDescent="0.25">
      <c r="A1072" s="15" t="s">
        <v>448</v>
      </c>
      <c r="B1072" s="11" t="s">
        <v>655</v>
      </c>
      <c r="C1072" s="11" t="s">
        <v>437</v>
      </c>
      <c r="D1072" s="11" t="s">
        <v>712</v>
      </c>
      <c r="E1072" s="11" t="s">
        <v>449</v>
      </c>
      <c r="F1072" s="16">
        <v>8000000</v>
      </c>
    </row>
    <row r="1073" spans="1:6" ht="43.35" customHeight="1" x14ac:dyDescent="0.25">
      <c r="A1073" s="15" t="s">
        <v>713</v>
      </c>
      <c r="B1073" s="11" t="s">
        <v>655</v>
      </c>
      <c r="C1073" s="11" t="s">
        <v>437</v>
      </c>
      <c r="D1073" s="11" t="s">
        <v>714</v>
      </c>
      <c r="E1073" s="10" t="s">
        <v>0</v>
      </c>
      <c r="F1073" s="16">
        <f t="shared" ref="F1073" si="454">F1077+F1074</f>
        <v>56398200</v>
      </c>
    </row>
    <row r="1074" spans="1:6" ht="33.6" customHeight="1" x14ac:dyDescent="0.25">
      <c r="A1074" s="29" t="s">
        <v>1707</v>
      </c>
      <c r="B1074" s="24" t="s">
        <v>655</v>
      </c>
      <c r="C1074" s="24" t="s">
        <v>437</v>
      </c>
      <c r="D1074" s="24" t="s">
        <v>1708</v>
      </c>
      <c r="E1074" s="24"/>
      <c r="F1074" s="16">
        <f t="shared" ref="F1074:F1075" si="455">F1075</f>
        <v>5142000</v>
      </c>
    </row>
    <row r="1075" spans="1:6" ht="33" customHeight="1" x14ac:dyDescent="0.25">
      <c r="A1075" s="29" t="s">
        <v>174</v>
      </c>
      <c r="B1075" s="24" t="s">
        <v>655</v>
      </c>
      <c r="C1075" s="24" t="s">
        <v>437</v>
      </c>
      <c r="D1075" s="24" t="s">
        <v>1708</v>
      </c>
      <c r="E1075" s="24" t="s">
        <v>175</v>
      </c>
      <c r="F1075" s="16">
        <f t="shared" si="455"/>
        <v>5142000</v>
      </c>
    </row>
    <row r="1076" spans="1:6" ht="24.6" customHeight="1" x14ac:dyDescent="0.25">
      <c r="A1076" s="29" t="s">
        <v>448</v>
      </c>
      <c r="B1076" s="24" t="s">
        <v>655</v>
      </c>
      <c r="C1076" s="24" t="s">
        <v>437</v>
      </c>
      <c r="D1076" s="24" t="s">
        <v>1708</v>
      </c>
      <c r="E1076" s="24" t="s">
        <v>449</v>
      </c>
      <c r="F1076" s="16">
        <v>5142000</v>
      </c>
    </row>
    <row r="1077" spans="1:6" ht="43.35" customHeight="1" x14ac:dyDescent="0.25">
      <c r="A1077" s="15" t="s">
        <v>715</v>
      </c>
      <c r="B1077" s="11" t="s">
        <v>655</v>
      </c>
      <c r="C1077" s="11" t="s">
        <v>437</v>
      </c>
      <c r="D1077" s="11" t="s">
        <v>716</v>
      </c>
      <c r="E1077" s="10" t="s">
        <v>0</v>
      </c>
      <c r="F1077" s="16">
        <f t="shared" ref="F1077:F1078" si="456">F1078</f>
        <v>51256200</v>
      </c>
    </row>
    <row r="1078" spans="1:6" ht="72.599999999999994" customHeight="1" x14ac:dyDescent="0.25">
      <c r="A1078" s="15" t="s">
        <v>717</v>
      </c>
      <c r="B1078" s="11" t="s">
        <v>655</v>
      </c>
      <c r="C1078" s="11" t="s">
        <v>437</v>
      </c>
      <c r="D1078" s="11" t="s">
        <v>718</v>
      </c>
      <c r="E1078" s="10" t="s">
        <v>0</v>
      </c>
      <c r="F1078" s="16">
        <f t="shared" si="456"/>
        <v>51256200</v>
      </c>
    </row>
    <row r="1079" spans="1:6" ht="28.95" customHeight="1" x14ac:dyDescent="0.25">
      <c r="A1079" s="15" t="s">
        <v>174</v>
      </c>
      <c r="B1079" s="11" t="s">
        <v>655</v>
      </c>
      <c r="C1079" s="11" t="s">
        <v>437</v>
      </c>
      <c r="D1079" s="11" t="s">
        <v>718</v>
      </c>
      <c r="E1079" s="11" t="s">
        <v>175</v>
      </c>
      <c r="F1079" s="16">
        <f t="shared" ref="F1079" si="457">F1080+F1081</f>
        <v>51256200</v>
      </c>
    </row>
    <row r="1080" spans="1:6" ht="14.4" customHeight="1" x14ac:dyDescent="0.25">
      <c r="A1080" s="15" t="s">
        <v>176</v>
      </c>
      <c r="B1080" s="11" t="s">
        <v>655</v>
      </c>
      <c r="C1080" s="11" t="s">
        <v>437</v>
      </c>
      <c r="D1080" s="11" t="s">
        <v>718</v>
      </c>
      <c r="E1080" s="11" t="s">
        <v>177</v>
      </c>
      <c r="F1080" s="16">
        <v>1772800</v>
      </c>
    </row>
    <row r="1081" spans="1:6" ht="14.4" customHeight="1" x14ac:dyDescent="0.25">
      <c r="A1081" s="15" t="s">
        <v>448</v>
      </c>
      <c r="B1081" s="11" t="s">
        <v>655</v>
      </c>
      <c r="C1081" s="11" t="s">
        <v>437</v>
      </c>
      <c r="D1081" s="11" t="s">
        <v>718</v>
      </c>
      <c r="E1081" s="11" t="s">
        <v>449</v>
      </c>
      <c r="F1081" s="16">
        <v>49483400</v>
      </c>
    </row>
    <row r="1082" spans="1:6" ht="14.4" customHeight="1" x14ac:dyDescent="0.25">
      <c r="A1082" s="15" t="s">
        <v>719</v>
      </c>
      <c r="B1082" s="11" t="s">
        <v>655</v>
      </c>
      <c r="C1082" s="11" t="s">
        <v>720</v>
      </c>
      <c r="D1082" s="10" t="s">
        <v>0</v>
      </c>
      <c r="E1082" s="10" t="s">
        <v>0</v>
      </c>
      <c r="F1082" s="16">
        <f t="shared" ref="F1082" si="458">F1083+F1099+F1105+F1109+F1093</f>
        <v>185921720</v>
      </c>
    </row>
    <row r="1083" spans="1:6" ht="28.95" customHeight="1" x14ac:dyDescent="0.25">
      <c r="A1083" s="15" t="s">
        <v>273</v>
      </c>
      <c r="B1083" s="11" t="s">
        <v>655</v>
      </c>
      <c r="C1083" s="11" t="s">
        <v>720</v>
      </c>
      <c r="D1083" s="11" t="s">
        <v>274</v>
      </c>
      <c r="E1083" s="10" t="s">
        <v>0</v>
      </c>
      <c r="F1083" s="16">
        <f t="shared" ref="F1083" si="459">F1084+F1088</f>
        <v>126716000</v>
      </c>
    </row>
    <row r="1084" spans="1:6" ht="28.95" customHeight="1" x14ac:dyDescent="0.25">
      <c r="A1084" s="15" t="s">
        <v>658</v>
      </c>
      <c r="B1084" s="11" t="s">
        <v>655</v>
      </c>
      <c r="C1084" s="11" t="s">
        <v>720</v>
      </c>
      <c r="D1084" s="11" t="s">
        <v>659</v>
      </c>
      <c r="E1084" s="10" t="s">
        <v>0</v>
      </c>
      <c r="F1084" s="16">
        <f t="shared" ref="F1084:F1086" si="460">F1085</f>
        <v>716000</v>
      </c>
    </row>
    <row r="1085" spans="1:6" ht="28.95" customHeight="1" x14ac:dyDescent="0.25">
      <c r="A1085" s="15" t="s">
        <v>721</v>
      </c>
      <c r="B1085" s="11" t="s">
        <v>655</v>
      </c>
      <c r="C1085" s="11" t="s">
        <v>720</v>
      </c>
      <c r="D1085" s="11" t="s">
        <v>722</v>
      </c>
      <c r="E1085" s="10" t="s">
        <v>0</v>
      </c>
      <c r="F1085" s="16">
        <f t="shared" si="460"/>
        <v>716000</v>
      </c>
    </row>
    <row r="1086" spans="1:6" ht="28.95" customHeight="1" x14ac:dyDescent="0.25">
      <c r="A1086" s="15" t="s">
        <v>174</v>
      </c>
      <c r="B1086" s="11" t="s">
        <v>655</v>
      </c>
      <c r="C1086" s="11" t="s">
        <v>720</v>
      </c>
      <c r="D1086" s="11" t="s">
        <v>722</v>
      </c>
      <c r="E1086" s="11" t="s">
        <v>175</v>
      </c>
      <c r="F1086" s="16">
        <f t="shared" si="460"/>
        <v>716000</v>
      </c>
    </row>
    <row r="1087" spans="1:6" ht="14.4" customHeight="1" x14ac:dyDescent="0.25">
      <c r="A1087" s="15" t="s">
        <v>176</v>
      </c>
      <c r="B1087" s="11" t="s">
        <v>655</v>
      </c>
      <c r="C1087" s="11" t="s">
        <v>720</v>
      </c>
      <c r="D1087" s="11" t="s">
        <v>722</v>
      </c>
      <c r="E1087" s="11" t="s">
        <v>177</v>
      </c>
      <c r="F1087" s="16">
        <v>716000</v>
      </c>
    </row>
    <row r="1088" spans="1:6" ht="28.95" customHeight="1" x14ac:dyDescent="0.25">
      <c r="A1088" s="15" t="s">
        <v>723</v>
      </c>
      <c r="B1088" s="11" t="s">
        <v>655</v>
      </c>
      <c r="C1088" s="11" t="s">
        <v>720</v>
      </c>
      <c r="D1088" s="11" t="s">
        <v>724</v>
      </c>
      <c r="E1088" s="10" t="s">
        <v>0</v>
      </c>
      <c r="F1088" s="16">
        <f t="shared" ref="F1088:F1091" si="461">F1089</f>
        <v>126000000</v>
      </c>
    </row>
    <row r="1089" spans="1:6" ht="72.599999999999994" customHeight="1" x14ac:dyDescent="0.25">
      <c r="A1089" s="15" t="s">
        <v>725</v>
      </c>
      <c r="B1089" s="11" t="s">
        <v>655</v>
      </c>
      <c r="C1089" s="11" t="s">
        <v>720</v>
      </c>
      <c r="D1089" s="11" t="s">
        <v>726</v>
      </c>
      <c r="E1089" s="10" t="s">
        <v>0</v>
      </c>
      <c r="F1089" s="16">
        <f t="shared" si="461"/>
        <v>126000000</v>
      </c>
    </row>
    <row r="1090" spans="1:6" ht="14.4" customHeight="1" x14ac:dyDescent="0.25">
      <c r="A1090" s="15" t="s">
        <v>727</v>
      </c>
      <c r="B1090" s="11" t="s">
        <v>655</v>
      </c>
      <c r="C1090" s="11" t="s">
        <v>720</v>
      </c>
      <c r="D1090" s="11" t="s">
        <v>728</v>
      </c>
      <c r="E1090" s="10" t="s">
        <v>0</v>
      </c>
      <c r="F1090" s="16">
        <f t="shared" si="461"/>
        <v>126000000</v>
      </c>
    </row>
    <row r="1091" spans="1:6" ht="28.95" customHeight="1" x14ac:dyDescent="0.25">
      <c r="A1091" s="15" t="s">
        <v>174</v>
      </c>
      <c r="B1091" s="11" t="s">
        <v>655</v>
      </c>
      <c r="C1091" s="11" t="s">
        <v>720</v>
      </c>
      <c r="D1091" s="11" t="s">
        <v>728</v>
      </c>
      <c r="E1091" s="11" t="s">
        <v>175</v>
      </c>
      <c r="F1091" s="16">
        <f t="shared" si="461"/>
        <v>126000000</v>
      </c>
    </row>
    <row r="1092" spans="1:6" ht="14.4" customHeight="1" x14ac:dyDescent="0.25">
      <c r="A1092" s="15" t="s">
        <v>448</v>
      </c>
      <c r="B1092" s="11" t="s">
        <v>655</v>
      </c>
      <c r="C1092" s="11" t="s">
        <v>720</v>
      </c>
      <c r="D1092" s="11" t="s">
        <v>728</v>
      </c>
      <c r="E1092" s="11" t="s">
        <v>449</v>
      </c>
      <c r="F1092" s="16">
        <v>126000000</v>
      </c>
    </row>
    <row r="1093" spans="1:6" ht="37.799999999999997" customHeight="1" x14ac:dyDescent="0.25">
      <c r="A1093" s="29" t="s">
        <v>1376</v>
      </c>
      <c r="B1093" s="24" t="s">
        <v>655</v>
      </c>
      <c r="C1093" s="24" t="s">
        <v>720</v>
      </c>
      <c r="D1093" s="24" t="s">
        <v>1377</v>
      </c>
      <c r="E1093" s="24"/>
      <c r="F1093" s="16">
        <f t="shared" ref="F1093:F1097" si="462">F1094</f>
        <v>16684000</v>
      </c>
    </row>
    <row r="1094" spans="1:6" ht="31.2" customHeight="1" x14ac:dyDescent="0.25">
      <c r="A1094" s="29" t="s">
        <v>1521</v>
      </c>
      <c r="B1094" s="24" t="s">
        <v>655</v>
      </c>
      <c r="C1094" s="24" t="s">
        <v>720</v>
      </c>
      <c r="D1094" s="24" t="s">
        <v>1522</v>
      </c>
      <c r="E1094" s="24"/>
      <c r="F1094" s="16">
        <f t="shared" si="462"/>
        <v>16684000</v>
      </c>
    </row>
    <row r="1095" spans="1:6" ht="28.2" customHeight="1" x14ac:dyDescent="0.25">
      <c r="A1095" s="29" t="s">
        <v>1709</v>
      </c>
      <c r="B1095" s="24" t="s">
        <v>655</v>
      </c>
      <c r="C1095" s="24" t="s">
        <v>720</v>
      </c>
      <c r="D1095" s="24" t="s">
        <v>1711</v>
      </c>
      <c r="E1095" s="24"/>
      <c r="F1095" s="16">
        <f t="shared" si="462"/>
        <v>16684000</v>
      </c>
    </row>
    <row r="1096" spans="1:6" ht="39" customHeight="1" x14ac:dyDescent="0.25">
      <c r="A1096" s="29" t="s">
        <v>1710</v>
      </c>
      <c r="B1096" s="24" t="s">
        <v>655</v>
      </c>
      <c r="C1096" s="24" t="s">
        <v>720</v>
      </c>
      <c r="D1096" s="24" t="s">
        <v>1712</v>
      </c>
      <c r="E1096" s="24"/>
      <c r="F1096" s="16">
        <f t="shared" si="462"/>
        <v>16684000</v>
      </c>
    </row>
    <row r="1097" spans="1:6" ht="30.6" customHeight="1" x14ac:dyDescent="0.25">
      <c r="A1097" s="29" t="s">
        <v>174</v>
      </c>
      <c r="B1097" s="24" t="s">
        <v>655</v>
      </c>
      <c r="C1097" s="24" t="s">
        <v>720</v>
      </c>
      <c r="D1097" s="24" t="s">
        <v>1712</v>
      </c>
      <c r="E1097" s="24" t="s">
        <v>175</v>
      </c>
      <c r="F1097" s="16">
        <f t="shared" si="462"/>
        <v>16684000</v>
      </c>
    </row>
    <row r="1098" spans="1:6" ht="14.4" customHeight="1" x14ac:dyDescent="0.25">
      <c r="A1098" s="29" t="s">
        <v>448</v>
      </c>
      <c r="B1098" s="24" t="s">
        <v>655</v>
      </c>
      <c r="C1098" s="24" t="s">
        <v>720</v>
      </c>
      <c r="D1098" s="24" t="s">
        <v>1712</v>
      </c>
      <c r="E1098" s="24" t="s">
        <v>449</v>
      </c>
      <c r="F1098" s="16">
        <v>16684000</v>
      </c>
    </row>
    <row r="1099" spans="1:6" ht="43.35" customHeight="1" x14ac:dyDescent="0.25">
      <c r="A1099" s="15" t="s">
        <v>729</v>
      </c>
      <c r="B1099" s="11" t="s">
        <v>655</v>
      </c>
      <c r="C1099" s="11" t="s">
        <v>720</v>
      </c>
      <c r="D1099" s="11" t="s">
        <v>730</v>
      </c>
      <c r="E1099" s="10" t="s">
        <v>0</v>
      </c>
      <c r="F1099" s="16">
        <f t="shared" ref="F1099" si="463">F1100</f>
        <v>780000</v>
      </c>
    </row>
    <row r="1100" spans="1:6" ht="43.35" customHeight="1" x14ac:dyDescent="0.25">
      <c r="A1100" s="15" t="s">
        <v>731</v>
      </c>
      <c r="B1100" s="11" t="s">
        <v>655</v>
      </c>
      <c r="C1100" s="11" t="s">
        <v>720</v>
      </c>
      <c r="D1100" s="11" t="s">
        <v>732</v>
      </c>
      <c r="E1100" s="10" t="s">
        <v>0</v>
      </c>
      <c r="F1100" s="16">
        <f t="shared" ref="F1100" si="464">F1101+F1103</f>
        <v>780000</v>
      </c>
    </row>
    <row r="1101" spans="1:6" ht="14.4" customHeight="1" x14ac:dyDescent="0.25">
      <c r="A1101" s="15" t="s">
        <v>58</v>
      </c>
      <c r="B1101" s="11" t="s">
        <v>655</v>
      </c>
      <c r="C1101" s="11" t="s">
        <v>720</v>
      </c>
      <c r="D1101" s="11" t="s">
        <v>732</v>
      </c>
      <c r="E1101" s="11" t="s">
        <v>59</v>
      </c>
      <c r="F1101" s="16">
        <f t="shared" ref="F1101" si="465">F1102</f>
        <v>150000</v>
      </c>
    </row>
    <row r="1102" spans="1:6" ht="14.4" customHeight="1" x14ac:dyDescent="0.25">
      <c r="A1102" s="15" t="s">
        <v>701</v>
      </c>
      <c r="B1102" s="11" t="s">
        <v>655</v>
      </c>
      <c r="C1102" s="11" t="s">
        <v>720</v>
      </c>
      <c r="D1102" s="11" t="s">
        <v>732</v>
      </c>
      <c r="E1102" s="11" t="s">
        <v>702</v>
      </c>
      <c r="F1102" s="16">
        <v>150000</v>
      </c>
    </row>
    <row r="1103" spans="1:6" ht="28.95" customHeight="1" x14ac:dyDescent="0.25">
      <c r="A1103" s="15" t="s">
        <v>174</v>
      </c>
      <c r="B1103" s="11" t="s">
        <v>655</v>
      </c>
      <c r="C1103" s="11" t="s">
        <v>720</v>
      </c>
      <c r="D1103" s="11" t="s">
        <v>732</v>
      </c>
      <c r="E1103" s="11" t="s">
        <v>175</v>
      </c>
      <c r="F1103" s="16">
        <f t="shared" ref="F1103" si="466">F1104</f>
        <v>630000</v>
      </c>
    </row>
    <row r="1104" spans="1:6" ht="14.4" customHeight="1" x14ac:dyDescent="0.25">
      <c r="A1104" s="15" t="s">
        <v>176</v>
      </c>
      <c r="B1104" s="11" t="s">
        <v>655</v>
      </c>
      <c r="C1104" s="11" t="s">
        <v>720</v>
      </c>
      <c r="D1104" s="11" t="s">
        <v>732</v>
      </c>
      <c r="E1104" s="11" t="s">
        <v>177</v>
      </c>
      <c r="F1104" s="16">
        <v>630000</v>
      </c>
    </row>
    <row r="1105" spans="1:6" ht="43.35" customHeight="1" x14ac:dyDescent="0.25">
      <c r="A1105" s="15" t="s">
        <v>733</v>
      </c>
      <c r="B1105" s="11" t="s">
        <v>655</v>
      </c>
      <c r="C1105" s="11" t="s">
        <v>720</v>
      </c>
      <c r="D1105" s="11" t="s">
        <v>734</v>
      </c>
      <c r="E1105" s="10" t="s">
        <v>0</v>
      </c>
      <c r="F1105" s="16">
        <f t="shared" ref="F1105:F1107" si="467">F1106</f>
        <v>170000</v>
      </c>
    </row>
    <row r="1106" spans="1:6" ht="57.6" customHeight="1" x14ac:dyDescent="0.25">
      <c r="A1106" s="15" t="s">
        <v>735</v>
      </c>
      <c r="B1106" s="11" t="s">
        <v>655</v>
      </c>
      <c r="C1106" s="11" t="s">
        <v>720</v>
      </c>
      <c r="D1106" s="11" t="s">
        <v>736</v>
      </c>
      <c r="E1106" s="10" t="s">
        <v>0</v>
      </c>
      <c r="F1106" s="16">
        <f t="shared" si="467"/>
        <v>170000</v>
      </c>
    </row>
    <row r="1107" spans="1:6" ht="28.95" customHeight="1" x14ac:dyDescent="0.25">
      <c r="A1107" s="15" t="s">
        <v>174</v>
      </c>
      <c r="B1107" s="11" t="s">
        <v>655</v>
      </c>
      <c r="C1107" s="11" t="s">
        <v>720</v>
      </c>
      <c r="D1107" s="11" t="s">
        <v>736</v>
      </c>
      <c r="E1107" s="11" t="s">
        <v>175</v>
      </c>
      <c r="F1107" s="16">
        <f t="shared" si="467"/>
        <v>170000</v>
      </c>
    </row>
    <row r="1108" spans="1:6" ht="14.4" customHeight="1" x14ac:dyDescent="0.25">
      <c r="A1108" s="15" t="s">
        <v>176</v>
      </c>
      <c r="B1108" s="11" t="s">
        <v>655</v>
      </c>
      <c r="C1108" s="11" t="s">
        <v>720</v>
      </c>
      <c r="D1108" s="11" t="s">
        <v>736</v>
      </c>
      <c r="E1108" s="11" t="s">
        <v>177</v>
      </c>
      <c r="F1108" s="16">
        <v>170000</v>
      </c>
    </row>
    <row r="1109" spans="1:6" ht="28.95" customHeight="1" x14ac:dyDescent="0.25">
      <c r="A1109" s="15" t="s">
        <v>737</v>
      </c>
      <c r="B1109" s="11" t="s">
        <v>655</v>
      </c>
      <c r="C1109" s="11" t="s">
        <v>720</v>
      </c>
      <c r="D1109" s="11" t="s">
        <v>738</v>
      </c>
      <c r="E1109" s="10" t="s">
        <v>0</v>
      </c>
      <c r="F1109" s="16">
        <f t="shared" ref="F1109" si="468">F1110+F1117</f>
        <v>41571720</v>
      </c>
    </row>
    <row r="1110" spans="1:6" ht="28.95" customHeight="1" x14ac:dyDescent="0.25">
      <c r="A1110" s="15" t="s">
        <v>739</v>
      </c>
      <c r="B1110" s="11" t="s">
        <v>655</v>
      </c>
      <c r="C1110" s="11" t="s">
        <v>720</v>
      </c>
      <c r="D1110" s="11" t="s">
        <v>740</v>
      </c>
      <c r="E1110" s="10" t="s">
        <v>0</v>
      </c>
      <c r="F1110" s="16">
        <f t="shared" ref="F1110" si="469">F1111</f>
        <v>7091540</v>
      </c>
    </row>
    <row r="1111" spans="1:6" ht="14.4" customHeight="1" x14ac:dyDescent="0.25">
      <c r="A1111" s="15" t="s">
        <v>741</v>
      </c>
      <c r="B1111" s="11" t="s">
        <v>655</v>
      </c>
      <c r="C1111" s="11" t="s">
        <v>720</v>
      </c>
      <c r="D1111" s="11" t="s">
        <v>742</v>
      </c>
      <c r="E1111" s="10" t="s">
        <v>0</v>
      </c>
      <c r="F1111" s="16">
        <f t="shared" ref="F1111" si="470">F1112+F1115</f>
        <v>7091540</v>
      </c>
    </row>
    <row r="1112" spans="1:6" ht="14.4" customHeight="1" x14ac:dyDescent="0.25">
      <c r="A1112" s="15" t="s">
        <v>58</v>
      </c>
      <c r="B1112" s="11" t="s">
        <v>655</v>
      </c>
      <c r="C1112" s="11" t="s">
        <v>720</v>
      </c>
      <c r="D1112" s="11" t="s">
        <v>742</v>
      </c>
      <c r="E1112" s="11" t="s">
        <v>59</v>
      </c>
      <c r="F1112" s="16">
        <f t="shared" ref="F1112" si="471">F1113+F1114</f>
        <v>4607000</v>
      </c>
    </row>
    <row r="1113" spans="1:6" ht="28.95" customHeight="1" x14ac:dyDescent="0.25">
      <c r="A1113" s="15" t="s">
        <v>206</v>
      </c>
      <c r="B1113" s="11" t="s">
        <v>655</v>
      </c>
      <c r="C1113" s="11" t="s">
        <v>720</v>
      </c>
      <c r="D1113" s="11" t="s">
        <v>742</v>
      </c>
      <c r="E1113" s="11" t="s">
        <v>207</v>
      </c>
      <c r="F1113" s="16">
        <v>2600000</v>
      </c>
    </row>
    <row r="1114" spans="1:6" ht="14.4" customHeight="1" x14ac:dyDescent="0.25">
      <c r="A1114" s="15" t="s">
        <v>393</v>
      </c>
      <c r="B1114" s="11" t="s">
        <v>655</v>
      </c>
      <c r="C1114" s="11" t="s">
        <v>720</v>
      </c>
      <c r="D1114" s="11" t="s">
        <v>742</v>
      </c>
      <c r="E1114" s="11" t="s">
        <v>394</v>
      </c>
      <c r="F1114" s="16">
        <v>2007000</v>
      </c>
    </row>
    <row r="1115" spans="1:6" ht="28.95" customHeight="1" x14ac:dyDescent="0.25">
      <c r="A1115" s="15" t="s">
        <v>174</v>
      </c>
      <c r="B1115" s="11" t="s">
        <v>655</v>
      </c>
      <c r="C1115" s="11" t="s">
        <v>720</v>
      </c>
      <c r="D1115" s="11" t="s">
        <v>742</v>
      </c>
      <c r="E1115" s="11" t="s">
        <v>175</v>
      </c>
      <c r="F1115" s="16">
        <f t="shared" ref="F1115" si="472">F1116</f>
        <v>2484540</v>
      </c>
    </row>
    <row r="1116" spans="1:6" ht="14.4" customHeight="1" x14ac:dyDescent="0.25">
      <c r="A1116" s="15" t="s">
        <v>176</v>
      </c>
      <c r="B1116" s="11" t="s">
        <v>655</v>
      </c>
      <c r="C1116" s="11" t="s">
        <v>720</v>
      </c>
      <c r="D1116" s="11" t="s">
        <v>742</v>
      </c>
      <c r="E1116" s="11" t="s">
        <v>177</v>
      </c>
      <c r="F1116" s="16">
        <v>2484540</v>
      </c>
    </row>
    <row r="1117" spans="1:6" ht="28.95" customHeight="1" x14ac:dyDescent="0.25">
      <c r="A1117" s="15" t="s">
        <v>743</v>
      </c>
      <c r="B1117" s="11" t="s">
        <v>655</v>
      </c>
      <c r="C1117" s="11" t="s">
        <v>720</v>
      </c>
      <c r="D1117" s="11" t="s">
        <v>744</v>
      </c>
      <c r="E1117" s="10" t="s">
        <v>0</v>
      </c>
      <c r="F1117" s="16">
        <f t="shared" ref="F1117" si="473">F1118</f>
        <v>34480180</v>
      </c>
    </row>
    <row r="1118" spans="1:6" ht="28.95" customHeight="1" x14ac:dyDescent="0.25">
      <c r="A1118" s="15" t="s">
        <v>745</v>
      </c>
      <c r="B1118" s="11" t="s">
        <v>655</v>
      </c>
      <c r="C1118" s="11" t="s">
        <v>720</v>
      </c>
      <c r="D1118" s="11" t="s">
        <v>746</v>
      </c>
      <c r="E1118" s="10" t="s">
        <v>0</v>
      </c>
      <c r="F1118" s="16">
        <f t="shared" ref="F1118" si="474">F1119+F1121</f>
        <v>34480180</v>
      </c>
    </row>
    <row r="1119" spans="1:6" ht="14.4" customHeight="1" x14ac:dyDescent="0.25">
      <c r="A1119" s="15" t="s">
        <v>58</v>
      </c>
      <c r="B1119" s="11" t="s">
        <v>655</v>
      </c>
      <c r="C1119" s="11" t="s">
        <v>720</v>
      </c>
      <c r="D1119" s="11" t="s">
        <v>746</v>
      </c>
      <c r="E1119" s="11" t="s">
        <v>59</v>
      </c>
      <c r="F1119" s="16">
        <f t="shared" ref="F1119" si="475">F1120</f>
        <v>13707980</v>
      </c>
    </row>
    <row r="1120" spans="1:6" ht="28.95" customHeight="1" x14ac:dyDescent="0.25">
      <c r="A1120" s="15" t="s">
        <v>206</v>
      </c>
      <c r="B1120" s="11" t="s">
        <v>655</v>
      </c>
      <c r="C1120" s="11" t="s">
        <v>720</v>
      </c>
      <c r="D1120" s="11" t="s">
        <v>746</v>
      </c>
      <c r="E1120" s="11" t="s">
        <v>207</v>
      </c>
      <c r="F1120" s="16">
        <v>13707980</v>
      </c>
    </row>
    <row r="1121" spans="1:6" ht="28.95" customHeight="1" x14ac:dyDescent="0.25">
      <c r="A1121" s="15" t="s">
        <v>174</v>
      </c>
      <c r="B1121" s="11" t="s">
        <v>655</v>
      </c>
      <c r="C1121" s="11" t="s">
        <v>720</v>
      </c>
      <c r="D1121" s="11" t="s">
        <v>746</v>
      </c>
      <c r="E1121" s="11" t="s">
        <v>175</v>
      </c>
      <c r="F1121" s="16">
        <f t="shared" ref="F1121" si="476">F1122</f>
        <v>20772200</v>
      </c>
    </row>
    <row r="1122" spans="1:6" ht="14.4" customHeight="1" x14ac:dyDescent="0.25">
      <c r="A1122" s="15" t="s">
        <v>176</v>
      </c>
      <c r="B1122" s="11" t="s">
        <v>655</v>
      </c>
      <c r="C1122" s="11" t="s">
        <v>720</v>
      </c>
      <c r="D1122" s="11" t="s">
        <v>746</v>
      </c>
      <c r="E1122" s="11" t="s">
        <v>177</v>
      </c>
      <c r="F1122" s="16">
        <v>20772200</v>
      </c>
    </row>
    <row r="1123" spans="1:6" ht="14.4" customHeight="1" x14ac:dyDescent="0.25">
      <c r="A1123" s="15" t="s">
        <v>271</v>
      </c>
      <c r="B1123" s="11" t="s">
        <v>655</v>
      </c>
      <c r="C1123" s="11" t="s">
        <v>272</v>
      </c>
      <c r="D1123" s="10" t="s">
        <v>0</v>
      </c>
      <c r="E1123" s="10" t="s">
        <v>0</v>
      </c>
      <c r="F1123" s="16">
        <f t="shared" ref="F1123" si="477">F1124+F1158</f>
        <v>232426800</v>
      </c>
    </row>
    <row r="1124" spans="1:6" ht="28.95" customHeight="1" x14ac:dyDescent="0.25">
      <c r="A1124" s="15" t="s">
        <v>273</v>
      </c>
      <c r="B1124" s="11" t="s">
        <v>655</v>
      </c>
      <c r="C1124" s="11" t="s">
        <v>272</v>
      </c>
      <c r="D1124" s="11" t="s">
        <v>274</v>
      </c>
      <c r="E1124" s="10" t="s">
        <v>0</v>
      </c>
      <c r="F1124" s="16">
        <f t="shared" ref="F1124" si="478">F1125+F1130+F1140+F1145+F1154</f>
        <v>225825700</v>
      </c>
    </row>
    <row r="1125" spans="1:6" ht="14.4" customHeight="1" x14ac:dyDescent="0.25">
      <c r="A1125" s="15" t="s">
        <v>26</v>
      </c>
      <c r="B1125" s="11" t="s">
        <v>655</v>
      </c>
      <c r="C1125" s="11" t="s">
        <v>272</v>
      </c>
      <c r="D1125" s="11" t="s">
        <v>747</v>
      </c>
      <c r="E1125" s="10" t="s">
        <v>0</v>
      </c>
      <c r="F1125" s="16">
        <f t="shared" ref="F1125" si="479">F1126+F1128</f>
        <v>47058600</v>
      </c>
    </row>
    <row r="1126" spans="1:6" ht="72.599999999999994" customHeight="1" x14ac:dyDescent="0.25">
      <c r="A1126" s="15" t="s">
        <v>28</v>
      </c>
      <c r="B1126" s="11" t="s">
        <v>655</v>
      </c>
      <c r="C1126" s="11" t="s">
        <v>272</v>
      </c>
      <c r="D1126" s="11" t="s">
        <v>747</v>
      </c>
      <c r="E1126" s="11" t="s">
        <v>29</v>
      </c>
      <c r="F1126" s="16">
        <f t="shared" ref="F1126" si="480">F1127</f>
        <v>45674300</v>
      </c>
    </row>
    <row r="1127" spans="1:6" ht="28.95" customHeight="1" x14ac:dyDescent="0.25">
      <c r="A1127" s="15" t="s">
        <v>30</v>
      </c>
      <c r="B1127" s="11" t="s">
        <v>655</v>
      </c>
      <c r="C1127" s="11" t="s">
        <v>272</v>
      </c>
      <c r="D1127" s="11" t="s">
        <v>747</v>
      </c>
      <c r="E1127" s="11" t="s">
        <v>31</v>
      </c>
      <c r="F1127" s="16">
        <v>45674300</v>
      </c>
    </row>
    <row r="1128" spans="1:6" ht="28.95" customHeight="1" x14ac:dyDescent="0.25">
      <c r="A1128" s="15" t="s">
        <v>32</v>
      </c>
      <c r="B1128" s="11" t="s">
        <v>655</v>
      </c>
      <c r="C1128" s="11" t="s">
        <v>272</v>
      </c>
      <c r="D1128" s="11" t="s">
        <v>747</v>
      </c>
      <c r="E1128" s="11" t="s">
        <v>33</v>
      </c>
      <c r="F1128" s="16">
        <f t="shared" ref="F1128" si="481">F1129</f>
        <v>1384300</v>
      </c>
    </row>
    <row r="1129" spans="1:6" ht="28.95" customHeight="1" x14ac:dyDescent="0.25">
      <c r="A1129" s="15" t="s">
        <v>34</v>
      </c>
      <c r="B1129" s="11" t="s">
        <v>655</v>
      </c>
      <c r="C1129" s="11" t="s">
        <v>272</v>
      </c>
      <c r="D1129" s="11" t="s">
        <v>747</v>
      </c>
      <c r="E1129" s="11" t="s">
        <v>35</v>
      </c>
      <c r="F1129" s="16">
        <v>1384300</v>
      </c>
    </row>
    <row r="1130" spans="1:6" ht="14.4" customHeight="1" x14ac:dyDescent="0.25">
      <c r="A1130" s="15" t="s">
        <v>677</v>
      </c>
      <c r="B1130" s="11" t="s">
        <v>655</v>
      </c>
      <c r="C1130" s="11" t="s">
        <v>272</v>
      </c>
      <c r="D1130" s="11" t="s">
        <v>678</v>
      </c>
      <c r="E1130" s="10" t="s">
        <v>0</v>
      </c>
      <c r="F1130" s="16">
        <f t="shared" ref="F1130:F1131" si="482">F1131</f>
        <v>3950000</v>
      </c>
    </row>
    <row r="1131" spans="1:6" ht="57.6" customHeight="1" x14ac:dyDescent="0.25">
      <c r="A1131" s="15" t="s">
        <v>679</v>
      </c>
      <c r="B1131" s="11" t="s">
        <v>655</v>
      </c>
      <c r="C1131" s="11" t="s">
        <v>272</v>
      </c>
      <c r="D1131" s="11" t="s">
        <v>680</v>
      </c>
      <c r="E1131" s="10" t="s">
        <v>0</v>
      </c>
      <c r="F1131" s="16">
        <f t="shared" si="482"/>
        <v>3950000</v>
      </c>
    </row>
    <row r="1132" spans="1:6" ht="14.4" customHeight="1" x14ac:dyDescent="0.25">
      <c r="A1132" s="15" t="s">
        <v>687</v>
      </c>
      <c r="B1132" s="11" t="s">
        <v>655</v>
      </c>
      <c r="C1132" s="11" t="s">
        <v>272</v>
      </c>
      <c r="D1132" s="11" t="s">
        <v>688</v>
      </c>
      <c r="E1132" s="10" t="s">
        <v>0</v>
      </c>
      <c r="F1132" s="16">
        <f t="shared" ref="F1132" si="483">F1133+F1135+F1137</f>
        <v>3950000</v>
      </c>
    </row>
    <row r="1133" spans="1:6" ht="28.95" customHeight="1" x14ac:dyDescent="0.25">
      <c r="A1133" s="15" t="s">
        <v>32</v>
      </c>
      <c r="B1133" s="11" t="s">
        <v>655</v>
      </c>
      <c r="C1133" s="11" t="s">
        <v>272</v>
      </c>
      <c r="D1133" s="11" t="s">
        <v>688</v>
      </c>
      <c r="E1133" s="11" t="s">
        <v>33</v>
      </c>
      <c r="F1133" s="16">
        <f t="shared" ref="F1133" si="484">F1134</f>
        <v>950000</v>
      </c>
    </row>
    <row r="1134" spans="1:6" ht="28.95" customHeight="1" x14ac:dyDescent="0.25">
      <c r="A1134" s="15" t="s">
        <v>34</v>
      </c>
      <c r="B1134" s="11" t="s">
        <v>655</v>
      </c>
      <c r="C1134" s="11" t="s">
        <v>272</v>
      </c>
      <c r="D1134" s="11" t="s">
        <v>688</v>
      </c>
      <c r="E1134" s="11" t="s">
        <v>35</v>
      </c>
      <c r="F1134" s="16">
        <v>950000</v>
      </c>
    </row>
    <row r="1135" spans="1:6" ht="14.4" customHeight="1" x14ac:dyDescent="0.25">
      <c r="A1135" s="15" t="s">
        <v>58</v>
      </c>
      <c r="B1135" s="11" t="s">
        <v>655</v>
      </c>
      <c r="C1135" s="11" t="s">
        <v>272</v>
      </c>
      <c r="D1135" s="11" t="s">
        <v>688</v>
      </c>
      <c r="E1135" s="11" t="s">
        <v>59</v>
      </c>
      <c r="F1135" s="16">
        <f t="shared" ref="F1135" si="485">F1136</f>
        <v>2600000</v>
      </c>
    </row>
    <row r="1136" spans="1:6" ht="14.4" customHeight="1" x14ac:dyDescent="0.25">
      <c r="A1136" s="15" t="s">
        <v>701</v>
      </c>
      <c r="B1136" s="11" t="s">
        <v>655</v>
      </c>
      <c r="C1136" s="11" t="s">
        <v>272</v>
      </c>
      <c r="D1136" s="11" t="s">
        <v>688</v>
      </c>
      <c r="E1136" s="11" t="s">
        <v>702</v>
      </c>
      <c r="F1136" s="16">
        <v>2600000</v>
      </c>
    </row>
    <row r="1137" spans="1:6" ht="28.95" customHeight="1" x14ac:dyDescent="0.25">
      <c r="A1137" s="15" t="s">
        <v>174</v>
      </c>
      <c r="B1137" s="11" t="s">
        <v>655</v>
      </c>
      <c r="C1137" s="11" t="s">
        <v>272</v>
      </c>
      <c r="D1137" s="11" t="s">
        <v>688</v>
      </c>
      <c r="E1137" s="11" t="s">
        <v>175</v>
      </c>
      <c r="F1137" s="16">
        <f t="shared" ref="F1137" si="486">F1138+F1139</f>
        <v>400000</v>
      </c>
    </row>
    <row r="1138" spans="1:6" ht="14.4" customHeight="1" x14ac:dyDescent="0.25">
      <c r="A1138" s="15" t="s">
        <v>176</v>
      </c>
      <c r="B1138" s="11" t="s">
        <v>655</v>
      </c>
      <c r="C1138" s="11" t="s">
        <v>272</v>
      </c>
      <c r="D1138" s="11" t="s">
        <v>688</v>
      </c>
      <c r="E1138" s="11" t="s">
        <v>177</v>
      </c>
      <c r="F1138" s="16">
        <v>100000</v>
      </c>
    </row>
    <row r="1139" spans="1:6" ht="14.4" customHeight="1" x14ac:dyDescent="0.25">
      <c r="A1139" s="15" t="s">
        <v>448</v>
      </c>
      <c r="B1139" s="11" t="s">
        <v>655</v>
      </c>
      <c r="C1139" s="11" t="s">
        <v>272</v>
      </c>
      <c r="D1139" s="11" t="s">
        <v>688</v>
      </c>
      <c r="E1139" s="11" t="s">
        <v>449</v>
      </c>
      <c r="F1139" s="16">
        <v>300000</v>
      </c>
    </row>
    <row r="1140" spans="1:6" ht="28.95" customHeight="1" x14ac:dyDescent="0.25">
      <c r="A1140" s="15" t="s">
        <v>275</v>
      </c>
      <c r="B1140" s="11" t="s">
        <v>655</v>
      </c>
      <c r="C1140" s="11" t="s">
        <v>272</v>
      </c>
      <c r="D1140" s="11" t="s">
        <v>276</v>
      </c>
      <c r="E1140" s="10" t="s">
        <v>0</v>
      </c>
      <c r="F1140" s="16">
        <f t="shared" ref="F1140:F1143" si="487">F1141</f>
        <v>100000</v>
      </c>
    </row>
    <row r="1141" spans="1:6" ht="43.35" customHeight="1" x14ac:dyDescent="0.25">
      <c r="A1141" s="15" t="s">
        <v>277</v>
      </c>
      <c r="B1141" s="11" t="s">
        <v>655</v>
      </c>
      <c r="C1141" s="11" t="s">
        <v>272</v>
      </c>
      <c r="D1141" s="11" t="s">
        <v>278</v>
      </c>
      <c r="E1141" s="10" t="s">
        <v>0</v>
      </c>
      <c r="F1141" s="16">
        <f t="shared" si="487"/>
        <v>100000</v>
      </c>
    </row>
    <row r="1142" spans="1:6" ht="57.6" customHeight="1" x14ac:dyDescent="0.25">
      <c r="A1142" s="15" t="s">
        <v>699</v>
      </c>
      <c r="B1142" s="11" t="s">
        <v>655</v>
      </c>
      <c r="C1142" s="11" t="s">
        <v>272</v>
      </c>
      <c r="D1142" s="11" t="s">
        <v>700</v>
      </c>
      <c r="E1142" s="10" t="s">
        <v>0</v>
      </c>
      <c r="F1142" s="16">
        <f t="shared" si="487"/>
        <v>100000</v>
      </c>
    </row>
    <row r="1143" spans="1:6" ht="28.95" customHeight="1" x14ac:dyDescent="0.25">
      <c r="A1143" s="15" t="s">
        <v>32</v>
      </c>
      <c r="B1143" s="11" t="s">
        <v>655</v>
      </c>
      <c r="C1143" s="11" t="s">
        <v>272</v>
      </c>
      <c r="D1143" s="11" t="s">
        <v>700</v>
      </c>
      <c r="E1143" s="11" t="s">
        <v>33</v>
      </c>
      <c r="F1143" s="16">
        <f t="shared" si="487"/>
        <v>100000</v>
      </c>
    </row>
    <row r="1144" spans="1:6" ht="28.95" customHeight="1" x14ac:dyDescent="0.25">
      <c r="A1144" s="15" t="s">
        <v>34</v>
      </c>
      <c r="B1144" s="11" t="s">
        <v>655</v>
      </c>
      <c r="C1144" s="11" t="s">
        <v>272</v>
      </c>
      <c r="D1144" s="11" t="s">
        <v>700</v>
      </c>
      <c r="E1144" s="11" t="s">
        <v>35</v>
      </c>
      <c r="F1144" s="16">
        <v>100000</v>
      </c>
    </row>
    <row r="1145" spans="1:6" ht="28.95" customHeight="1" x14ac:dyDescent="0.25">
      <c r="A1145" s="15" t="s">
        <v>707</v>
      </c>
      <c r="B1145" s="11" t="s">
        <v>655</v>
      </c>
      <c r="C1145" s="11" t="s">
        <v>272</v>
      </c>
      <c r="D1145" s="11" t="s">
        <v>708</v>
      </c>
      <c r="E1145" s="10" t="s">
        <v>0</v>
      </c>
      <c r="F1145" s="16">
        <f t="shared" ref="F1145:F1146" si="488">F1146</f>
        <v>173985100</v>
      </c>
    </row>
    <row r="1146" spans="1:6" ht="43.35" customHeight="1" x14ac:dyDescent="0.25">
      <c r="A1146" s="15" t="s">
        <v>709</v>
      </c>
      <c r="B1146" s="11" t="s">
        <v>655</v>
      </c>
      <c r="C1146" s="11" t="s">
        <v>272</v>
      </c>
      <c r="D1146" s="11" t="s">
        <v>710</v>
      </c>
      <c r="E1146" s="10" t="s">
        <v>0</v>
      </c>
      <c r="F1146" s="16">
        <f t="shared" si="488"/>
        <v>173985100</v>
      </c>
    </row>
    <row r="1147" spans="1:6" ht="57.6" customHeight="1" x14ac:dyDescent="0.25">
      <c r="A1147" s="15" t="s">
        <v>748</v>
      </c>
      <c r="B1147" s="11" t="s">
        <v>655</v>
      </c>
      <c r="C1147" s="11" t="s">
        <v>272</v>
      </c>
      <c r="D1147" s="11" t="s">
        <v>749</v>
      </c>
      <c r="E1147" s="10" t="s">
        <v>0</v>
      </c>
      <c r="F1147" s="16">
        <f t="shared" ref="F1147" si="489">F1148+F1150+F1152</f>
        <v>173985100</v>
      </c>
    </row>
    <row r="1148" spans="1:6" ht="72.599999999999994" customHeight="1" x14ac:dyDescent="0.25">
      <c r="A1148" s="15" t="s">
        <v>28</v>
      </c>
      <c r="B1148" s="11" t="s">
        <v>655</v>
      </c>
      <c r="C1148" s="11" t="s">
        <v>272</v>
      </c>
      <c r="D1148" s="11" t="s">
        <v>749</v>
      </c>
      <c r="E1148" s="11" t="s">
        <v>29</v>
      </c>
      <c r="F1148" s="16">
        <f t="shared" ref="F1148" si="490">F1149</f>
        <v>113107010</v>
      </c>
    </row>
    <row r="1149" spans="1:6" ht="14.4" customHeight="1" x14ac:dyDescent="0.25">
      <c r="A1149" s="15" t="s">
        <v>129</v>
      </c>
      <c r="B1149" s="11" t="s">
        <v>655</v>
      </c>
      <c r="C1149" s="11" t="s">
        <v>272</v>
      </c>
      <c r="D1149" s="11" t="s">
        <v>749</v>
      </c>
      <c r="E1149" s="11" t="s">
        <v>130</v>
      </c>
      <c r="F1149" s="16">
        <v>113107010</v>
      </c>
    </row>
    <row r="1150" spans="1:6" ht="28.95" customHeight="1" x14ac:dyDescent="0.25">
      <c r="A1150" s="15" t="s">
        <v>32</v>
      </c>
      <c r="B1150" s="11" t="s">
        <v>655</v>
      </c>
      <c r="C1150" s="11" t="s">
        <v>272</v>
      </c>
      <c r="D1150" s="11" t="s">
        <v>749</v>
      </c>
      <c r="E1150" s="11" t="s">
        <v>33</v>
      </c>
      <c r="F1150" s="16">
        <f t="shared" ref="F1150" si="491">F1151</f>
        <v>60808090</v>
      </c>
    </row>
    <row r="1151" spans="1:6" ht="28.95" customHeight="1" x14ac:dyDescent="0.25">
      <c r="A1151" s="15" t="s">
        <v>34</v>
      </c>
      <c r="B1151" s="11" t="s">
        <v>655</v>
      </c>
      <c r="C1151" s="11" t="s">
        <v>272</v>
      </c>
      <c r="D1151" s="11" t="s">
        <v>749</v>
      </c>
      <c r="E1151" s="11" t="s">
        <v>35</v>
      </c>
      <c r="F1151" s="16">
        <v>60808090</v>
      </c>
    </row>
    <row r="1152" spans="1:6" ht="14.4" customHeight="1" x14ac:dyDescent="0.25">
      <c r="A1152" s="15" t="s">
        <v>36</v>
      </c>
      <c r="B1152" s="11" t="s">
        <v>655</v>
      </c>
      <c r="C1152" s="11" t="s">
        <v>272</v>
      </c>
      <c r="D1152" s="11" t="s">
        <v>749</v>
      </c>
      <c r="E1152" s="11" t="s">
        <v>37</v>
      </c>
      <c r="F1152" s="16">
        <f t="shared" ref="F1152" si="492">F1153</f>
        <v>70000</v>
      </c>
    </row>
    <row r="1153" spans="1:6" ht="14.4" customHeight="1" x14ac:dyDescent="0.25">
      <c r="A1153" s="15" t="s">
        <v>38</v>
      </c>
      <c r="B1153" s="11" t="s">
        <v>655</v>
      </c>
      <c r="C1153" s="11" t="s">
        <v>272</v>
      </c>
      <c r="D1153" s="11" t="s">
        <v>749</v>
      </c>
      <c r="E1153" s="11" t="s">
        <v>39</v>
      </c>
      <c r="F1153" s="16">
        <v>70000</v>
      </c>
    </row>
    <row r="1154" spans="1:6" ht="28.95" customHeight="1" x14ac:dyDescent="0.25">
      <c r="A1154" s="15" t="s">
        <v>658</v>
      </c>
      <c r="B1154" s="11" t="s">
        <v>655</v>
      </c>
      <c r="C1154" s="11" t="s">
        <v>272</v>
      </c>
      <c r="D1154" s="11" t="s">
        <v>659</v>
      </c>
      <c r="E1154" s="10" t="s">
        <v>0</v>
      </c>
      <c r="F1154" s="16">
        <f t="shared" ref="F1154:F1156" si="493">F1155</f>
        <v>732000</v>
      </c>
    </row>
    <row r="1155" spans="1:6" ht="28.95" customHeight="1" x14ac:dyDescent="0.25">
      <c r="A1155" s="15" t="s">
        <v>721</v>
      </c>
      <c r="B1155" s="11" t="s">
        <v>655</v>
      </c>
      <c r="C1155" s="11" t="s">
        <v>272</v>
      </c>
      <c r="D1155" s="11" t="s">
        <v>722</v>
      </c>
      <c r="E1155" s="10" t="s">
        <v>0</v>
      </c>
      <c r="F1155" s="16">
        <f t="shared" si="493"/>
        <v>732000</v>
      </c>
    </row>
    <row r="1156" spans="1:6" ht="14.4" customHeight="1" x14ac:dyDescent="0.25">
      <c r="A1156" s="15" t="s">
        <v>58</v>
      </c>
      <c r="B1156" s="11" t="s">
        <v>655</v>
      </c>
      <c r="C1156" s="11" t="s">
        <v>272</v>
      </c>
      <c r="D1156" s="11" t="s">
        <v>722</v>
      </c>
      <c r="E1156" s="11" t="s">
        <v>59</v>
      </c>
      <c r="F1156" s="16">
        <f t="shared" si="493"/>
        <v>732000</v>
      </c>
    </row>
    <row r="1157" spans="1:6" ht="14.4" customHeight="1" x14ac:dyDescent="0.25">
      <c r="A1157" s="15" t="s">
        <v>393</v>
      </c>
      <c r="B1157" s="11" t="s">
        <v>655</v>
      </c>
      <c r="C1157" s="11" t="s">
        <v>272</v>
      </c>
      <c r="D1157" s="11" t="s">
        <v>722</v>
      </c>
      <c r="E1157" s="11" t="s">
        <v>394</v>
      </c>
      <c r="F1157" s="16">
        <v>732000</v>
      </c>
    </row>
    <row r="1158" spans="1:6" ht="14.4" customHeight="1" x14ac:dyDescent="0.25">
      <c r="A1158" s="15" t="s">
        <v>459</v>
      </c>
      <c r="B1158" s="11" t="s">
        <v>655</v>
      </c>
      <c r="C1158" s="11" t="s">
        <v>272</v>
      </c>
      <c r="D1158" s="11" t="s">
        <v>460</v>
      </c>
      <c r="E1158" s="10" t="s">
        <v>0</v>
      </c>
      <c r="F1158" s="16">
        <f>F1159</f>
        <v>6601100</v>
      </c>
    </row>
    <row r="1159" spans="1:6" ht="72.599999999999994" customHeight="1" x14ac:dyDescent="0.25">
      <c r="A1159" s="28" t="s">
        <v>1630</v>
      </c>
      <c r="B1159" s="11" t="s">
        <v>655</v>
      </c>
      <c r="C1159" s="11" t="s">
        <v>272</v>
      </c>
      <c r="D1159" s="27" t="s">
        <v>1629</v>
      </c>
      <c r="E1159" s="10" t="s">
        <v>0</v>
      </c>
      <c r="F1159" s="16">
        <f t="shared" ref="F1159" si="494">F1160+F1162</f>
        <v>6601100</v>
      </c>
    </row>
    <row r="1160" spans="1:6" ht="72.599999999999994" customHeight="1" x14ac:dyDescent="0.25">
      <c r="A1160" s="15" t="s">
        <v>28</v>
      </c>
      <c r="B1160" s="11" t="s">
        <v>655</v>
      </c>
      <c r="C1160" s="11" t="s">
        <v>272</v>
      </c>
      <c r="D1160" s="27" t="s">
        <v>1629</v>
      </c>
      <c r="E1160" s="11" t="s">
        <v>29</v>
      </c>
      <c r="F1160" s="16">
        <f t="shared" ref="F1160" si="495">F1161</f>
        <v>5973000</v>
      </c>
    </row>
    <row r="1161" spans="1:6" ht="28.95" customHeight="1" x14ac:dyDescent="0.25">
      <c r="A1161" s="15" t="s">
        <v>30</v>
      </c>
      <c r="B1161" s="11" t="s">
        <v>655</v>
      </c>
      <c r="C1161" s="11" t="s">
        <v>272</v>
      </c>
      <c r="D1161" s="27" t="s">
        <v>1629</v>
      </c>
      <c r="E1161" s="11" t="s">
        <v>31</v>
      </c>
      <c r="F1161" s="16">
        <v>5973000</v>
      </c>
    </row>
    <row r="1162" spans="1:6" ht="28.95" customHeight="1" x14ac:dyDescent="0.25">
      <c r="A1162" s="15" t="s">
        <v>32</v>
      </c>
      <c r="B1162" s="11" t="s">
        <v>655</v>
      </c>
      <c r="C1162" s="11" t="s">
        <v>272</v>
      </c>
      <c r="D1162" s="27" t="s">
        <v>1629</v>
      </c>
      <c r="E1162" s="11" t="s">
        <v>33</v>
      </c>
      <c r="F1162" s="16">
        <f t="shared" ref="F1162" si="496">F1163</f>
        <v>628100</v>
      </c>
    </row>
    <row r="1163" spans="1:6" ht="28.95" customHeight="1" x14ac:dyDescent="0.25">
      <c r="A1163" s="15" t="s">
        <v>34</v>
      </c>
      <c r="B1163" s="11" t="s">
        <v>655</v>
      </c>
      <c r="C1163" s="11" t="s">
        <v>272</v>
      </c>
      <c r="D1163" s="27" t="s">
        <v>1629</v>
      </c>
      <c r="E1163" s="11" t="s">
        <v>35</v>
      </c>
      <c r="F1163" s="16">
        <v>628100</v>
      </c>
    </row>
    <row r="1164" spans="1:6" ht="14.4" customHeight="1" x14ac:dyDescent="0.25">
      <c r="A1164" s="15" t="s">
        <v>313</v>
      </c>
      <c r="B1164" s="11" t="s">
        <v>655</v>
      </c>
      <c r="C1164" s="11" t="s">
        <v>314</v>
      </c>
      <c r="D1164" s="10" t="s">
        <v>0</v>
      </c>
      <c r="E1164" s="10" t="s">
        <v>0</v>
      </c>
      <c r="F1164" s="16">
        <f t="shared" ref="F1164" si="497">F1165+F1172</f>
        <v>117825750</v>
      </c>
    </row>
    <row r="1165" spans="1:6" ht="14.4" customHeight="1" x14ac:dyDescent="0.25">
      <c r="A1165" s="15" t="s">
        <v>750</v>
      </c>
      <c r="B1165" s="11" t="s">
        <v>655</v>
      </c>
      <c r="C1165" s="11" t="s">
        <v>751</v>
      </c>
      <c r="D1165" s="10" t="s">
        <v>0</v>
      </c>
      <c r="E1165" s="10" t="s">
        <v>0</v>
      </c>
      <c r="F1165" s="16">
        <f t="shared" ref="F1165:F1170" si="498">F1166</f>
        <v>21825750</v>
      </c>
    </row>
    <row r="1166" spans="1:6" ht="28.95" customHeight="1" x14ac:dyDescent="0.25">
      <c r="A1166" s="15" t="s">
        <v>273</v>
      </c>
      <c r="B1166" s="11" t="s">
        <v>655</v>
      </c>
      <c r="C1166" s="11" t="s">
        <v>751</v>
      </c>
      <c r="D1166" s="11" t="s">
        <v>274</v>
      </c>
      <c r="E1166" s="10" t="s">
        <v>0</v>
      </c>
      <c r="F1166" s="16">
        <f t="shared" si="498"/>
        <v>21825750</v>
      </c>
    </row>
    <row r="1167" spans="1:6" ht="28.95" customHeight="1" x14ac:dyDescent="0.25">
      <c r="A1167" s="15" t="s">
        <v>723</v>
      </c>
      <c r="B1167" s="11" t="s">
        <v>655</v>
      </c>
      <c r="C1167" s="11" t="s">
        <v>751</v>
      </c>
      <c r="D1167" s="11" t="s">
        <v>724</v>
      </c>
      <c r="E1167" s="10" t="s">
        <v>0</v>
      </c>
      <c r="F1167" s="16">
        <f t="shared" si="498"/>
        <v>21825750</v>
      </c>
    </row>
    <row r="1168" spans="1:6" ht="72.599999999999994" customHeight="1" x14ac:dyDescent="0.25">
      <c r="A1168" s="15" t="s">
        <v>725</v>
      </c>
      <c r="B1168" s="11" t="s">
        <v>655</v>
      </c>
      <c r="C1168" s="11" t="s">
        <v>751</v>
      </c>
      <c r="D1168" s="11" t="s">
        <v>726</v>
      </c>
      <c r="E1168" s="10" t="s">
        <v>0</v>
      </c>
      <c r="F1168" s="16">
        <f t="shared" si="498"/>
        <v>21825750</v>
      </c>
    </row>
    <row r="1169" spans="1:6" ht="43.35" customHeight="1" x14ac:dyDescent="0.25">
      <c r="A1169" s="15" t="s">
        <v>752</v>
      </c>
      <c r="B1169" s="11" t="s">
        <v>655</v>
      </c>
      <c r="C1169" s="11" t="s">
        <v>751</v>
      </c>
      <c r="D1169" s="11" t="s">
        <v>753</v>
      </c>
      <c r="E1169" s="10" t="s">
        <v>0</v>
      </c>
      <c r="F1169" s="16">
        <f t="shared" si="498"/>
        <v>21825750</v>
      </c>
    </row>
    <row r="1170" spans="1:6" ht="28.95" customHeight="1" x14ac:dyDescent="0.25">
      <c r="A1170" s="15" t="s">
        <v>174</v>
      </c>
      <c r="B1170" s="11" t="s">
        <v>655</v>
      </c>
      <c r="C1170" s="11" t="s">
        <v>751</v>
      </c>
      <c r="D1170" s="11" t="s">
        <v>753</v>
      </c>
      <c r="E1170" s="11" t="s">
        <v>175</v>
      </c>
      <c r="F1170" s="16">
        <f t="shared" si="498"/>
        <v>21825750</v>
      </c>
    </row>
    <row r="1171" spans="1:6" ht="14.4" customHeight="1" x14ac:dyDescent="0.25">
      <c r="A1171" s="15" t="s">
        <v>448</v>
      </c>
      <c r="B1171" s="11" t="s">
        <v>655</v>
      </c>
      <c r="C1171" s="11" t="s">
        <v>751</v>
      </c>
      <c r="D1171" s="11" t="s">
        <v>753</v>
      </c>
      <c r="E1171" s="11" t="s">
        <v>449</v>
      </c>
      <c r="F1171" s="16">
        <v>21825750</v>
      </c>
    </row>
    <row r="1172" spans="1:6" ht="14.4" customHeight="1" x14ac:dyDescent="0.25">
      <c r="A1172" s="15" t="s">
        <v>754</v>
      </c>
      <c r="B1172" s="11" t="s">
        <v>655</v>
      </c>
      <c r="C1172" s="11" t="s">
        <v>755</v>
      </c>
      <c r="D1172" s="10" t="s">
        <v>0</v>
      </c>
      <c r="E1172" s="10" t="s">
        <v>0</v>
      </c>
      <c r="F1172" s="16">
        <f t="shared" ref="F1172:F1177" si="499">F1173</f>
        <v>96000000</v>
      </c>
    </row>
    <row r="1173" spans="1:6" ht="28.95" customHeight="1" x14ac:dyDescent="0.25">
      <c r="A1173" s="15" t="s">
        <v>273</v>
      </c>
      <c r="B1173" s="11" t="s">
        <v>655</v>
      </c>
      <c r="C1173" s="11" t="s">
        <v>755</v>
      </c>
      <c r="D1173" s="11" t="s">
        <v>274</v>
      </c>
      <c r="E1173" s="10" t="s">
        <v>0</v>
      </c>
      <c r="F1173" s="16">
        <f t="shared" si="499"/>
        <v>96000000</v>
      </c>
    </row>
    <row r="1174" spans="1:6" ht="14.4" customHeight="1" x14ac:dyDescent="0.25">
      <c r="A1174" s="15" t="s">
        <v>666</v>
      </c>
      <c r="B1174" s="11" t="s">
        <v>655</v>
      </c>
      <c r="C1174" s="11" t="s">
        <v>755</v>
      </c>
      <c r="D1174" s="11" t="s">
        <v>667</v>
      </c>
      <c r="E1174" s="10" t="s">
        <v>0</v>
      </c>
      <c r="F1174" s="16">
        <f t="shared" si="499"/>
        <v>96000000</v>
      </c>
    </row>
    <row r="1175" spans="1:6" ht="116.1" customHeight="1" x14ac:dyDescent="0.25">
      <c r="A1175" s="15" t="s">
        <v>670</v>
      </c>
      <c r="B1175" s="11" t="s">
        <v>655</v>
      </c>
      <c r="C1175" s="11" t="s">
        <v>755</v>
      </c>
      <c r="D1175" s="11" t="s">
        <v>671</v>
      </c>
      <c r="E1175" s="10" t="s">
        <v>0</v>
      </c>
      <c r="F1175" s="16">
        <f t="shared" si="499"/>
        <v>96000000</v>
      </c>
    </row>
    <row r="1176" spans="1:6" ht="28.95" customHeight="1" x14ac:dyDescent="0.25">
      <c r="A1176" s="15" t="s">
        <v>756</v>
      </c>
      <c r="B1176" s="11" t="s">
        <v>655</v>
      </c>
      <c r="C1176" s="11" t="s">
        <v>755</v>
      </c>
      <c r="D1176" s="11" t="s">
        <v>757</v>
      </c>
      <c r="E1176" s="10" t="s">
        <v>0</v>
      </c>
      <c r="F1176" s="16">
        <f t="shared" si="499"/>
        <v>96000000</v>
      </c>
    </row>
    <row r="1177" spans="1:6" ht="14.4" customHeight="1" x14ac:dyDescent="0.25">
      <c r="A1177" s="15" t="s">
        <v>16</v>
      </c>
      <c r="B1177" s="11" t="s">
        <v>655</v>
      </c>
      <c r="C1177" s="11" t="s">
        <v>755</v>
      </c>
      <c r="D1177" s="11" t="s">
        <v>757</v>
      </c>
      <c r="E1177" s="11" t="s">
        <v>17</v>
      </c>
      <c r="F1177" s="16">
        <f t="shared" si="499"/>
        <v>96000000</v>
      </c>
    </row>
    <row r="1178" spans="1:6" ht="14.4" customHeight="1" x14ac:dyDescent="0.25">
      <c r="A1178" s="15" t="s">
        <v>18</v>
      </c>
      <c r="B1178" s="11" t="s">
        <v>655</v>
      </c>
      <c r="C1178" s="11" t="s">
        <v>755</v>
      </c>
      <c r="D1178" s="11" t="s">
        <v>757</v>
      </c>
      <c r="E1178" s="11" t="s">
        <v>19</v>
      </c>
      <c r="F1178" s="16">
        <v>96000000</v>
      </c>
    </row>
    <row r="1179" spans="1:6" ht="34.200000000000003" customHeight="1" x14ac:dyDescent="0.25">
      <c r="A1179" s="18" t="s">
        <v>1596</v>
      </c>
      <c r="B1179" s="9" t="s">
        <v>758</v>
      </c>
      <c r="C1179" s="10" t="s">
        <v>0</v>
      </c>
      <c r="D1179" s="10" t="s">
        <v>0</v>
      </c>
      <c r="E1179" s="10" t="s">
        <v>0</v>
      </c>
      <c r="F1179" s="17">
        <f>F1180+F1421+F12911+F1439+F1460+F1480</f>
        <v>2682114260</v>
      </c>
    </row>
    <row r="1180" spans="1:6" ht="14.4" customHeight="1" x14ac:dyDescent="0.25">
      <c r="A1180" s="15" t="s">
        <v>152</v>
      </c>
      <c r="B1180" s="11" t="s">
        <v>758</v>
      </c>
      <c r="C1180" s="11" t="s">
        <v>153</v>
      </c>
      <c r="D1180" s="10" t="s">
        <v>0</v>
      </c>
      <c r="E1180" s="10" t="s">
        <v>0</v>
      </c>
      <c r="F1180" s="16">
        <f t="shared" ref="F1180" si="500">F1181</f>
        <v>2570434960</v>
      </c>
    </row>
    <row r="1181" spans="1:6" ht="14.4" customHeight="1" x14ac:dyDescent="0.25">
      <c r="A1181" s="15" t="s">
        <v>496</v>
      </c>
      <c r="B1181" s="11" t="s">
        <v>758</v>
      </c>
      <c r="C1181" s="11" t="s">
        <v>497</v>
      </c>
      <c r="D1181" s="10" t="s">
        <v>0</v>
      </c>
      <c r="E1181" s="10" t="s">
        <v>0</v>
      </c>
      <c r="F1181" s="16">
        <f>F1182+F1393+F1403+F1410+F1414</f>
        <v>2570434960</v>
      </c>
    </row>
    <row r="1182" spans="1:6" ht="57.6" customHeight="1" x14ac:dyDescent="0.25">
      <c r="A1182" s="15" t="s">
        <v>759</v>
      </c>
      <c r="B1182" s="11" t="s">
        <v>758</v>
      </c>
      <c r="C1182" s="11" t="s">
        <v>497</v>
      </c>
      <c r="D1182" s="11" t="s">
        <v>760</v>
      </c>
      <c r="E1182" s="10" t="s">
        <v>0</v>
      </c>
      <c r="F1182" s="16">
        <f>F1183+F1369+F1383+F1388</f>
        <v>2406858160</v>
      </c>
    </row>
    <row r="1183" spans="1:6" ht="43.35" customHeight="1" x14ac:dyDescent="0.25">
      <c r="A1183" s="15" t="s">
        <v>761</v>
      </c>
      <c r="B1183" s="11" t="s">
        <v>758</v>
      </c>
      <c r="C1183" s="11" t="s">
        <v>497</v>
      </c>
      <c r="D1183" s="11" t="s">
        <v>762</v>
      </c>
      <c r="E1183" s="10" t="s">
        <v>0</v>
      </c>
      <c r="F1183" s="16">
        <f>F1184+F1188+F1195+F1229+F1233+F1246+F1274+F1281+F1306+F1331+F1353+F1360</f>
        <v>2333011860</v>
      </c>
    </row>
    <row r="1184" spans="1:6" ht="43.35" customHeight="1" x14ac:dyDescent="0.25">
      <c r="A1184" s="15" t="s">
        <v>763</v>
      </c>
      <c r="B1184" s="11" t="s">
        <v>758</v>
      </c>
      <c r="C1184" s="11" t="s">
        <v>497</v>
      </c>
      <c r="D1184" s="11" t="s">
        <v>764</v>
      </c>
      <c r="E1184" s="10" t="s">
        <v>0</v>
      </c>
      <c r="F1184" s="16">
        <f t="shared" ref="F1184:F1186" si="501">F1185</f>
        <v>6460000</v>
      </c>
    </row>
    <row r="1185" spans="1:6" ht="72.599999999999994" customHeight="1" x14ac:dyDescent="0.25">
      <c r="A1185" s="15" t="s">
        <v>765</v>
      </c>
      <c r="B1185" s="11" t="s">
        <v>758</v>
      </c>
      <c r="C1185" s="11" t="s">
        <v>497</v>
      </c>
      <c r="D1185" s="11" t="s">
        <v>766</v>
      </c>
      <c r="E1185" s="10" t="s">
        <v>0</v>
      </c>
      <c r="F1185" s="16">
        <f t="shared" si="501"/>
        <v>6460000</v>
      </c>
    </row>
    <row r="1186" spans="1:6" ht="28.95" customHeight="1" x14ac:dyDescent="0.25">
      <c r="A1186" s="15" t="s">
        <v>32</v>
      </c>
      <c r="B1186" s="11" t="s">
        <v>758</v>
      </c>
      <c r="C1186" s="11" t="s">
        <v>497</v>
      </c>
      <c r="D1186" s="11" t="s">
        <v>766</v>
      </c>
      <c r="E1186" s="11" t="s">
        <v>33</v>
      </c>
      <c r="F1186" s="16">
        <f t="shared" si="501"/>
        <v>6460000</v>
      </c>
    </row>
    <row r="1187" spans="1:6" ht="28.95" customHeight="1" x14ac:dyDescent="0.25">
      <c r="A1187" s="15" t="s">
        <v>34</v>
      </c>
      <c r="B1187" s="11" t="s">
        <v>758</v>
      </c>
      <c r="C1187" s="11" t="s">
        <v>497</v>
      </c>
      <c r="D1187" s="11" t="s">
        <v>766</v>
      </c>
      <c r="E1187" s="11" t="s">
        <v>35</v>
      </c>
      <c r="F1187" s="16">
        <v>6460000</v>
      </c>
    </row>
    <row r="1188" spans="1:6" ht="43.35" customHeight="1" x14ac:dyDescent="0.25">
      <c r="A1188" s="15" t="s">
        <v>767</v>
      </c>
      <c r="B1188" s="11" t="s">
        <v>758</v>
      </c>
      <c r="C1188" s="11" t="s">
        <v>497</v>
      </c>
      <c r="D1188" s="11" t="s">
        <v>768</v>
      </c>
      <c r="E1188" s="10" t="s">
        <v>0</v>
      </c>
      <c r="F1188" s="16">
        <f t="shared" ref="F1188" si="502">F1192+F1189</f>
        <v>13356200</v>
      </c>
    </row>
    <row r="1189" spans="1:6" ht="72" customHeight="1" x14ac:dyDescent="0.25">
      <c r="A1189" s="29" t="s">
        <v>1713</v>
      </c>
      <c r="B1189" s="24" t="s">
        <v>758</v>
      </c>
      <c r="C1189" s="24" t="s">
        <v>497</v>
      </c>
      <c r="D1189" s="24" t="s">
        <v>1714</v>
      </c>
      <c r="E1189" s="24"/>
      <c r="F1189" s="16">
        <f t="shared" ref="F1189:F1190" si="503">F1190</f>
        <v>11956200</v>
      </c>
    </row>
    <row r="1190" spans="1:6" ht="26.4" customHeight="1" x14ac:dyDescent="0.25">
      <c r="A1190" s="29" t="s">
        <v>36</v>
      </c>
      <c r="B1190" s="24" t="s">
        <v>758</v>
      </c>
      <c r="C1190" s="24" t="s">
        <v>497</v>
      </c>
      <c r="D1190" s="24" t="s">
        <v>1714</v>
      </c>
      <c r="E1190" s="24" t="s">
        <v>37</v>
      </c>
      <c r="F1190" s="16">
        <f t="shared" si="503"/>
        <v>11956200</v>
      </c>
    </row>
    <row r="1191" spans="1:6" ht="43.35" customHeight="1" x14ac:dyDescent="0.25">
      <c r="A1191" s="29" t="s">
        <v>216</v>
      </c>
      <c r="B1191" s="24" t="s">
        <v>758</v>
      </c>
      <c r="C1191" s="24" t="s">
        <v>497</v>
      </c>
      <c r="D1191" s="24" t="s">
        <v>1714</v>
      </c>
      <c r="E1191" s="24" t="s">
        <v>217</v>
      </c>
      <c r="F1191" s="16">
        <v>11956200</v>
      </c>
    </row>
    <row r="1192" spans="1:6" ht="57.6" customHeight="1" x14ac:dyDescent="0.25">
      <c r="A1192" s="15" t="s">
        <v>769</v>
      </c>
      <c r="B1192" s="11" t="s">
        <v>758</v>
      </c>
      <c r="C1192" s="11" t="s">
        <v>497</v>
      </c>
      <c r="D1192" s="11" t="s">
        <v>770</v>
      </c>
      <c r="E1192" s="10" t="s">
        <v>0</v>
      </c>
      <c r="F1192" s="16">
        <f t="shared" ref="F1192:F1193" si="504">F1193</f>
        <v>1400000</v>
      </c>
    </row>
    <row r="1193" spans="1:6" ht="14.4" customHeight="1" x14ac:dyDescent="0.25">
      <c r="A1193" s="15" t="s">
        <v>36</v>
      </c>
      <c r="B1193" s="11" t="s">
        <v>758</v>
      </c>
      <c r="C1193" s="11" t="s">
        <v>497</v>
      </c>
      <c r="D1193" s="11" t="s">
        <v>770</v>
      </c>
      <c r="E1193" s="11" t="s">
        <v>37</v>
      </c>
      <c r="F1193" s="16">
        <f t="shared" si="504"/>
        <v>1400000</v>
      </c>
    </row>
    <row r="1194" spans="1:6" ht="57.6" customHeight="1" x14ac:dyDescent="0.25">
      <c r="A1194" s="15" t="s">
        <v>216</v>
      </c>
      <c r="B1194" s="11" t="s">
        <v>758</v>
      </c>
      <c r="C1194" s="11" t="s">
        <v>497</v>
      </c>
      <c r="D1194" s="11" t="s">
        <v>770</v>
      </c>
      <c r="E1194" s="11" t="s">
        <v>217</v>
      </c>
      <c r="F1194" s="16">
        <v>1400000</v>
      </c>
    </row>
    <row r="1195" spans="1:6" ht="28.95" customHeight="1" x14ac:dyDescent="0.25">
      <c r="A1195" s="15" t="s">
        <v>771</v>
      </c>
      <c r="B1195" s="11" t="s">
        <v>758</v>
      </c>
      <c r="C1195" s="11" t="s">
        <v>497</v>
      </c>
      <c r="D1195" s="11" t="s">
        <v>772</v>
      </c>
      <c r="E1195" s="10" t="s">
        <v>0</v>
      </c>
      <c r="F1195" s="16">
        <f>F1196+F1199+F1208+F1211+F1214+F1217+F1220+F1223+F1226+F1202+F1205</f>
        <v>289208300</v>
      </c>
    </row>
    <row r="1196" spans="1:6" ht="43.35" customHeight="1" x14ac:dyDescent="0.25">
      <c r="A1196" s="15" t="s">
        <v>1618</v>
      </c>
      <c r="B1196" s="11" t="s">
        <v>758</v>
      </c>
      <c r="C1196" s="11" t="s">
        <v>497</v>
      </c>
      <c r="D1196" s="11" t="s">
        <v>773</v>
      </c>
      <c r="E1196" s="10" t="s">
        <v>0</v>
      </c>
      <c r="F1196" s="16">
        <f t="shared" ref="F1196:F1197" si="505">F1197</f>
        <v>121900</v>
      </c>
    </row>
    <row r="1197" spans="1:6" ht="14.4" customHeight="1" x14ac:dyDescent="0.25">
      <c r="A1197" s="15" t="s">
        <v>36</v>
      </c>
      <c r="B1197" s="11" t="s">
        <v>758</v>
      </c>
      <c r="C1197" s="11" t="s">
        <v>497</v>
      </c>
      <c r="D1197" s="11" t="s">
        <v>773</v>
      </c>
      <c r="E1197" s="11" t="s">
        <v>37</v>
      </c>
      <c r="F1197" s="16">
        <f t="shared" si="505"/>
        <v>121900</v>
      </c>
    </row>
    <row r="1198" spans="1:6" ht="57.6" customHeight="1" x14ac:dyDescent="0.25">
      <c r="A1198" s="15" t="s">
        <v>216</v>
      </c>
      <c r="B1198" s="11" t="s">
        <v>758</v>
      </c>
      <c r="C1198" s="11" t="s">
        <v>497</v>
      </c>
      <c r="D1198" s="11" t="s">
        <v>773</v>
      </c>
      <c r="E1198" s="11" t="s">
        <v>217</v>
      </c>
      <c r="F1198" s="16">
        <v>121900</v>
      </c>
    </row>
    <row r="1199" spans="1:6" ht="43.35" customHeight="1" x14ac:dyDescent="0.25">
      <c r="A1199" s="15" t="s">
        <v>1619</v>
      </c>
      <c r="B1199" s="11" t="s">
        <v>758</v>
      </c>
      <c r="C1199" s="11" t="s">
        <v>497</v>
      </c>
      <c r="D1199" s="11" t="s">
        <v>774</v>
      </c>
      <c r="E1199" s="10" t="s">
        <v>0</v>
      </c>
      <c r="F1199" s="16">
        <f t="shared" ref="F1199:F1200" si="506">F1200</f>
        <v>10666300</v>
      </c>
    </row>
    <row r="1200" spans="1:6" ht="14.4" customHeight="1" x14ac:dyDescent="0.25">
      <c r="A1200" s="15" t="s">
        <v>36</v>
      </c>
      <c r="B1200" s="11" t="s">
        <v>758</v>
      </c>
      <c r="C1200" s="11" t="s">
        <v>497</v>
      </c>
      <c r="D1200" s="11" t="s">
        <v>774</v>
      </c>
      <c r="E1200" s="11" t="s">
        <v>37</v>
      </c>
      <c r="F1200" s="16">
        <f t="shared" si="506"/>
        <v>10666300</v>
      </c>
    </row>
    <row r="1201" spans="1:6" ht="57.6" customHeight="1" x14ac:dyDescent="0.25">
      <c r="A1201" s="15" t="s">
        <v>216</v>
      </c>
      <c r="B1201" s="11" t="s">
        <v>758</v>
      </c>
      <c r="C1201" s="11" t="s">
        <v>497</v>
      </c>
      <c r="D1201" s="11" t="s">
        <v>774</v>
      </c>
      <c r="E1201" s="11" t="s">
        <v>217</v>
      </c>
      <c r="F1201" s="16">
        <v>10666300</v>
      </c>
    </row>
    <row r="1202" spans="1:6" ht="46.8" customHeight="1" x14ac:dyDescent="0.25">
      <c r="A1202" s="29" t="s">
        <v>1715</v>
      </c>
      <c r="B1202" s="24" t="s">
        <v>758</v>
      </c>
      <c r="C1202" s="24" t="s">
        <v>497</v>
      </c>
      <c r="D1202" s="24" t="s">
        <v>1716</v>
      </c>
      <c r="E1202" s="24"/>
      <c r="F1202" s="16">
        <f t="shared" ref="F1202:F1203" si="507">F1203</f>
        <v>18905700</v>
      </c>
    </row>
    <row r="1203" spans="1:6" ht="28.2" customHeight="1" x14ac:dyDescent="0.25">
      <c r="A1203" s="29" t="s">
        <v>36</v>
      </c>
      <c r="B1203" s="24" t="s">
        <v>758</v>
      </c>
      <c r="C1203" s="24" t="s">
        <v>497</v>
      </c>
      <c r="D1203" s="24" t="s">
        <v>1716</v>
      </c>
      <c r="E1203" s="24" t="s">
        <v>37</v>
      </c>
      <c r="F1203" s="16">
        <f t="shared" si="507"/>
        <v>18905700</v>
      </c>
    </row>
    <row r="1204" spans="1:6" ht="49.8" customHeight="1" x14ac:dyDescent="0.25">
      <c r="A1204" s="48" t="s">
        <v>216</v>
      </c>
      <c r="B1204" s="45" t="s">
        <v>758</v>
      </c>
      <c r="C1204" s="45" t="s">
        <v>497</v>
      </c>
      <c r="D1204" s="45" t="s">
        <v>1716</v>
      </c>
      <c r="E1204" s="45" t="s">
        <v>217</v>
      </c>
      <c r="F1204" s="16">
        <v>18905700</v>
      </c>
    </row>
    <row r="1205" spans="1:6" ht="66.599999999999994" customHeight="1" x14ac:dyDescent="0.25">
      <c r="A1205" s="29" t="s">
        <v>1717</v>
      </c>
      <c r="B1205" s="24" t="s">
        <v>758</v>
      </c>
      <c r="C1205" s="24" t="s">
        <v>497</v>
      </c>
      <c r="D1205" s="24" t="s">
        <v>1718</v>
      </c>
      <c r="E1205" s="24"/>
      <c r="F1205" s="16">
        <f t="shared" ref="F1205:F1206" si="508">F1206</f>
        <v>127961900</v>
      </c>
    </row>
    <row r="1206" spans="1:6" ht="30.6" customHeight="1" x14ac:dyDescent="0.25">
      <c r="A1206" s="29" t="s">
        <v>36</v>
      </c>
      <c r="B1206" s="24" t="s">
        <v>758</v>
      </c>
      <c r="C1206" s="24" t="s">
        <v>497</v>
      </c>
      <c r="D1206" s="24" t="s">
        <v>1718</v>
      </c>
      <c r="E1206" s="24" t="s">
        <v>37</v>
      </c>
      <c r="F1206" s="16">
        <f t="shared" si="508"/>
        <v>127961900</v>
      </c>
    </row>
    <row r="1207" spans="1:6" ht="49.8" customHeight="1" x14ac:dyDescent="0.25">
      <c r="A1207" s="29" t="s">
        <v>216</v>
      </c>
      <c r="B1207" s="24" t="s">
        <v>758</v>
      </c>
      <c r="C1207" s="24" t="s">
        <v>497</v>
      </c>
      <c r="D1207" s="24" t="s">
        <v>1718</v>
      </c>
      <c r="E1207" s="24" t="s">
        <v>217</v>
      </c>
      <c r="F1207" s="16">
        <v>127961900</v>
      </c>
    </row>
    <row r="1208" spans="1:6" ht="43.35" customHeight="1" x14ac:dyDescent="0.25">
      <c r="A1208" s="15" t="s">
        <v>775</v>
      </c>
      <c r="B1208" s="11" t="s">
        <v>758</v>
      </c>
      <c r="C1208" s="11" t="s">
        <v>497</v>
      </c>
      <c r="D1208" s="11" t="s">
        <v>776</v>
      </c>
      <c r="E1208" s="10" t="s">
        <v>0</v>
      </c>
      <c r="F1208" s="16">
        <f t="shared" ref="F1208:F1209" si="509">F1209</f>
        <v>84512700</v>
      </c>
    </row>
    <row r="1209" spans="1:6" ht="14.4" customHeight="1" x14ac:dyDescent="0.25">
      <c r="A1209" s="15" t="s">
        <v>36</v>
      </c>
      <c r="B1209" s="11" t="s">
        <v>758</v>
      </c>
      <c r="C1209" s="11" t="s">
        <v>497</v>
      </c>
      <c r="D1209" s="11" t="s">
        <v>776</v>
      </c>
      <c r="E1209" s="11" t="s">
        <v>37</v>
      </c>
      <c r="F1209" s="16">
        <f t="shared" si="509"/>
        <v>84512700</v>
      </c>
    </row>
    <row r="1210" spans="1:6" ht="57.6" customHeight="1" x14ac:dyDescent="0.25">
      <c r="A1210" s="15" t="s">
        <v>216</v>
      </c>
      <c r="B1210" s="11" t="s">
        <v>758</v>
      </c>
      <c r="C1210" s="11" t="s">
        <v>497</v>
      </c>
      <c r="D1210" s="11" t="s">
        <v>776</v>
      </c>
      <c r="E1210" s="11" t="s">
        <v>217</v>
      </c>
      <c r="F1210" s="16">
        <v>84512700</v>
      </c>
    </row>
    <row r="1211" spans="1:6" ht="57.6" customHeight="1" x14ac:dyDescent="0.25">
      <c r="A1211" s="15" t="s">
        <v>777</v>
      </c>
      <c r="B1211" s="11" t="s">
        <v>758</v>
      </c>
      <c r="C1211" s="11" t="s">
        <v>497</v>
      </c>
      <c r="D1211" s="11" t="s">
        <v>778</v>
      </c>
      <c r="E1211" s="10" t="s">
        <v>0</v>
      </c>
      <c r="F1211" s="16">
        <f t="shared" ref="F1211:F1212" si="510">F1212</f>
        <v>52300</v>
      </c>
    </row>
    <row r="1212" spans="1:6" ht="14.4" customHeight="1" x14ac:dyDescent="0.25">
      <c r="A1212" s="15" t="s">
        <v>36</v>
      </c>
      <c r="B1212" s="11" t="s">
        <v>758</v>
      </c>
      <c r="C1212" s="11" t="s">
        <v>497</v>
      </c>
      <c r="D1212" s="11" t="s">
        <v>778</v>
      </c>
      <c r="E1212" s="11" t="s">
        <v>37</v>
      </c>
      <c r="F1212" s="16">
        <f t="shared" si="510"/>
        <v>52300</v>
      </c>
    </row>
    <row r="1213" spans="1:6" ht="57.6" customHeight="1" x14ac:dyDescent="0.25">
      <c r="A1213" s="15" t="s">
        <v>216</v>
      </c>
      <c r="B1213" s="11" t="s">
        <v>758</v>
      </c>
      <c r="C1213" s="11" t="s">
        <v>497</v>
      </c>
      <c r="D1213" s="11" t="s">
        <v>778</v>
      </c>
      <c r="E1213" s="11" t="s">
        <v>217</v>
      </c>
      <c r="F1213" s="16">
        <v>52300</v>
      </c>
    </row>
    <row r="1214" spans="1:6" ht="43.35" customHeight="1" x14ac:dyDescent="0.25">
      <c r="A1214" s="15" t="s">
        <v>779</v>
      </c>
      <c r="B1214" s="11" t="s">
        <v>758</v>
      </c>
      <c r="C1214" s="11" t="s">
        <v>497</v>
      </c>
      <c r="D1214" s="11" t="s">
        <v>780</v>
      </c>
      <c r="E1214" s="10" t="s">
        <v>0</v>
      </c>
      <c r="F1214" s="16">
        <f t="shared" ref="F1214:F1215" si="511">F1215</f>
        <v>4571300</v>
      </c>
    </row>
    <row r="1215" spans="1:6" ht="14.4" customHeight="1" x14ac:dyDescent="0.25">
      <c r="A1215" s="15" t="s">
        <v>36</v>
      </c>
      <c r="B1215" s="11" t="s">
        <v>758</v>
      </c>
      <c r="C1215" s="11" t="s">
        <v>497</v>
      </c>
      <c r="D1215" s="11" t="s">
        <v>780</v>
      </c>
      <c r="E1215" s="11" t="s">
        <v>37</v>
      </c>
      <c r="F1215" s="16">
        <f t="shared" si="511"/>
        <v>4571300</v>
      </c>
    </row>
    <row r="1216" spans="1:6" ht="57.6" customHeight="1" x14ac:dyDescent="0.25">
      <c r="A1216" s="15" t="s">
        <v>216</v>
      </c>
      <c r="B1216" s="11" t="s">
        <v>758</v>
      </c>
      <c r="C1216" s="11" t="s">
        <v>497</v>
      </c>
      <c r="D1216" s="11" t="s">
        <v>780</v>
      </c>
      <c r="E1216" s="11" t="s">
        <v>217</v>
      </c>
      <c r="F1216" s="16">
        <v>4571300</v>
      </c>
    </row>
    <row r="1217" spans="1:6" ht="72.599999999999994" customHeight="1" x14ac:dyDescent="0.25">
      <c r="A1217" s="15" t="s">
        <v>781</v>
      </c>
      <c r="B1217" s="11" t="s">
        <v>758</v>
      </c>
      <c r="C1217" s="11" t="s">
        <v>497</v>
      </c>
      <c r="D1217" s="11" t="s">
        <v>782</v>
      </c>
      <c r="E1217" s="10" t="s">
        <v>0</v>
      </c>
      <c r="F1217" s="16">
        <f t="shared" ref="F1217:F1218" si="512">F1218</f>
        <v>1823000</v>
      </c>
    </row>
    <row r="1218" spans="1:6" ht="14.4" customHeight="1" x14ac:dyDescent="0.25">
      <c r="A1218" s="15" t="s">
        <v>36</v>
      </c>
      <c r="B1218" s="11" t="s">
        <v>758</v>
      </c>
      <c r="C1218" s="11" t="s">
        <v>497</v>
      </c>
      <c r="D1218" s="11" t="s">
        <v>782</v>
      </c>
      <c r="E1218" s="11" t="s">
        <v>37</v>
      </c>
      <c r="F1218" s="16">
        <f t="shared" si="512"/>
        <v>1823000</v>
      </c>
    </row>
    <row r="1219" spans="1:6" ht="57.6" customHeight="1" x14ac:dyDescent="0.25">
      <c r="A1219" s="15" t="s">
        <v>216</v>
      </c>
      <c r="B1219" s="11" t="s">
        <v>758</v>
      </c>
      <c r="C1219" s="11" t="s">
        <v>497</v>
      </c>
      <c r="D1219" s="11" t="s">
        <v>782</v>
      </c>
      <c r="E1219" s="11" t="s">
        <v>217</v>
      </c>
      <c r="F1219" s="16">
        <v>1823000</v>
      </c>
    </row>
    <row r="1220" spans="1:6" ht="72.599999999999994" customHeight="1" x14ac:dyDescent="0.25">
      <c r="A1220" s="15" t="s">
        <v>783</v>
      </c>
      <c r="B1220" s="11" t="s">
        <v>758</v>
      </c>
      <c r="C1220" s="11" t="s">
        <v>497</v>
      </c>
      <c r="D1220" s="11" t="s">
        <v>784</v>
      </c>
      <c r="E1220" s="10" t="s">
        <v>0</v>
      </c>
      <c r="F1220" s="16">
        <f t="shared" ref="F1220:F1221" si="513">F1221</f>
        <v>11116000</v>
      </c>
    </row>
    <row r="1221" spans="1:6" ht="14.4" customHeight="1" x14ac:dyDescent="0.25">
      <c r="A1221" s="15" t="s">
        <v>36</v>
      </c>
      <c r="B1221" s="11" t="s">
        <v>758</v>
      </c>
      <c r="C1221" s="11" t="s">
        <v>497</v>
      </c>
      <c r="D1221" s="11" t="s">
        <v>784</v>
      </c>
      <c r="E1221" s="11" t="s">
        <v>37</v>
      </c>
      <c r="F1221" s="16">
        <f t="shared" si="513"/>
        <v>11116000</v>
      </c>
    </row>
    <row r="1222" spans="1:6" ht="57.6" customHeight="1" x14ac:dyDescent="0.25">
      <c r="A1222" s="15" t="s">
        <v>216</v>
      </c>
      <c r="B1222" s="11" t="s">
        <v>758</v>
      </c>
      <c r="C1222" s="11" t="s">
        <v>497</v>
      </c>
      <c r="D1222" s="11" t="s">
        <v>784</v>
      </c>
      <c r="E1222" s="11" t="s">
        <v>217</v>
      </c>
      <c r="F1222" s="16">
        <v>11116000</v>
      </c>
    </row>
    <row r="1223" spans="1:6" ht="72.599999999999994" customHeight="1" x14ac:dyDescent="0.25">
      <c r="A1223" s="15" t="s">
        <v>785</v>
      </c>
      <c r="B1223" s="11" t="s">
        <v>758</v>
      </c>
      <c r="C1223" s="11" t="s">
        <v>497</v>
      </c>
      <c r="D1223" s="11" t="s">
        <v>786</v>
      </c>
      <c r="E1223" s="10" t="s">
        <v>0</v>
      </c>
      <c r="F1223" s="16">
        <f t="shared" ref="F1223:F1224" si="514">F1224</f>
        <v>100000</v>
      </c>
    </row>
    <row r="1224" spans="1:6" ht="14.4" customHeight="1" x14ac:dyDescent="0.25">
      <c r="A1224" s="15" t="s">
        <v>36</v>
      </c>
      <c r="B1224" s="11" t="s">
        <v>758</v>
      </c>
      <c r="C1224" s="11" t="s">
        <v>497</v>
      </c>
      <c r="D1224" s="11" t="s">
        <v>786</v>
      </c>
      <c r="E1224" s="11" t="s">
        <v>37</v>
      </c>
      <c r="F1224" s="16">
        <f t="shared" si="514"/>
        <v>100000</v>
      </c>
    </row>
    <row r="1225" spans="1:6" ht="57.6" customHeight="1" x14ac:dyDescent="0.25">
      <c r="A1225" s="15" t="s">
        <v>216</v>
      </c>
      <c r="B1225" s="11" t="s">
        <v>758</v>
      </c>
      <c r="C1225" s="11" t="s">
        <v>497</v>
      </c>
      <c r="D1225" s="11" t="s">
        <v>786</v>
      </c>
      <c r="E1225" s="11" t="s">
        <v>217</v>
      </c>
      <c r="F1225" s="16">
        <v>100000</v>
      </c>
    </row>
    <row r="1226" spans="1:6" ht="57.6" customHeight="1" x14ac:dyDescent="0.25">
      <c r="A1226" s="15" t="s">
        <v>787</v>
      </c>
      <c r="B1226" s="11" t="s">
        <v>758</v>
      </c>
      <c r="C1226" s="11" t="s">
        <v>497</v>
      </c>
      <c r="D1226" s="11" t="s">
        <v>788</v>
      </c>
      <c r="E1226" s="10" t="s">
        <v>0</v>
      </c>
      <c r="F1226" s="16">
        <f t="shared" ref="F1226:F1227" si="515">F1227</f>
        <v>29377200</v>
      </c>
    </row>
    <row r="1227" spans="1:6" ht="14.4" customHeight="1" x14ac:dyDescent="0.25">
      <c r="A1227" s="15" t="s">
        <v>36</v>
      </c>
      <c r="B1227" s="11" t="s">
        <v>758</v>
      </c>
      <c r="C1227" s="11" t="s">
        <v>497</v>
      </c>
      <c r="D1227" s="11" t="s">
        <v>788</v>
      </c>
      <c r="E1227" s="11" t="s">
        <v>37</v>
      </c>
      <c r="F1227" s="16">
        <f t="shared" si="515"/>
        <v>29377200</v>
      </c>
    </row>
    <row r="1228" spans="1:6" ht="57.6" customHeight="1" x14ac:dyDescent="0.25">
      <c r="A1228" s="15" t="s">
        <v>216</v>
      </c>
      <c r="B1228" s="11" t="s">
        <v>758</v>
      </c>
      <c r="C1228" s="11" t="s">
        <v>497</v>
      </c>
      <c r="D1228" s="11" t="s">
        <v>788</v>
      </c>
      <c r="E1228" s="11" t="s">
        <v>217</v>
      </c>
      <c r="F1228" s="16">
        <v>29377200</v>
      </c>
    </row>
    <row r="1229" spans="1:6" ht="28.95" customHeight="1" x14ac:dyDescent="0.25">
      <c r="A1229" s="15" t="s">
        <v>789</v>
      </c>
      <c r="B1229" s="11" t="s">
        <v>758</v>
      </c>
      <c r="C1229" s="11" t="s">
        <v>497</v>
      </c>
      <c r="D1229" s="11" t="s">
        <v>790</v>
      </c>
      <c r="E1229" s="10" t="s">
        <v>0</v>
      </c>
      <c r="F1229" s="16">
        <f t="shared" ref="F1229:F1231" si="516">F1230</f>
        <v>23000000</v>
      </c>
    </row>
    <row r="1230" spans="1:6" ht="28.95" customHeight="1" x14ac:dyDescent="0.25">
      <c r="A1230" s="15" t="s">
        <v>791</v>
      </c>
      <c r="B1230" s="11" t="s">
        <v>758</v>
      </c>
      <c r="C1230" s="11" t="s">
        <v>497</v>
      </c>
      <c r="D1230" s="11" t="s">
        <v>792</v>
      </c>
      <c r="E1230" s="10" t="s">
        <v>0</v>
      </c>
      <c r="F1230" s="16">
        <f t="shared" si="516"/>
        <v>23000000</v>
      </c>
    </row>
    <row r="1231" spans="1:6" ht="14.4" customHeight="1" x14ac:dyDescent="0.25">
      <c r="A1231" s="15" t="s">
        <v>36</v>
      </c>
      <c r="B1231" s="11" t="s">
        <v>758</v>
      </c>
      <c r="C1231" s="11" t="s">
        <v>497</v>
      </c>
      <c r="D1231" s="11" t="s">
        <v>792</v>
      </c>
      <c r="E1231" s="11" t="s">
        <v>37</v>
      </c>
      <c r="F1231" s="16">
        <f t="shared" si="516"/>
        <v>23000000</v>
      </c>
    </row>
    <row r="1232" spans="1:6" ht="57.6" customHeight="1" x14ac:dyDescent="0.25">
      <c r="A1232" s="15" t="s">
        <v>216</v>
      </c>
      <c r="B1232" s="11" t="s">
        <v>758</v>
      </c>
      <c r="C1232" s="11" t="s">
        <v>497</v>
      </c>
      <c r="D1232" s="11" t="s">
        <v>792</v>
      </c>
      <c r="E1232" s="11" t="s">
        <v>217</v>
      </c>
      <c r="F1232" s="16">
        <v>23000000</v>
      </c>
    </row>
    <row r="1233" spans="1:6" ht="43.35" customHeight="1" x14ac:dyDescent="0.25">
      <c r="A1233" s="15" t="s">
        <v>793</v>
      </c>
      <c r="B1233" s="11" t="s">
        <v>758</v>
      </c>
      <c r="C1233" s="11" t="s">
        <v>497</v>
      </c>
      <c r="D1233" s="11" t="s">
        <v>794</v>
      </c>
      <c r="E1233" s="10" t="s">
        <v>0</v>
      </c>
      <c r="F1233" s="16">
        <f t="shared" ref="F1233" si="517">F1234+F1240+F1243+F1237</f>
        <v>932473100</v>
      </c>
    </row>
    <row r="1234" spans="1:6" ht="57.6" customHeight="1" x14ac:dyDescent="0.25">
      <c r="A1234" s="15" t="s">
        <v>795</v>
      </c>
      <c r="B1234" s="11" t="s">
        <v>758</v>
      </c>
      <c r="C1234" s="11" t="s">
        <v>497</v>
      </c>
      <c r="D1234" s="11" t="s">
        <v>796</v>
      </c>
      <c r="E1234" s="10" t="s">
        <v>0</v>
      </c>
      <c r="F1234" s="16">
        <f t="shared" ref="F1234:F1235" si="518">F1235</f>
        <v>1675300</v>
      </c>
    </row>
    <row r="1235" spans="1:6" ht="14.4" customHeight="1" x14ac:dyDescent="0.25">
      <c r="A1235" s="15" t="s">
        <v>36</v>
      </c>
      <c r="B1235" s="11" t="s">
        <v>758</v>
      </c>
      <c r="C1235" s="11" t="s">
        <v>497</v>
      </c>
      <c r="D1235" s="11" t="s">
        <v>796</v>
      </c>
      <c r="E1235" s="11" t="s">
        <v>37</v>
      </c>
      <c r="F1235" s="16">
        <f t="shared" si="518"/>
        <v>1675300</v>
      </c>
    </row>
    <row r="1236" spans="1:6" ht="57.6" customHeight="1" x14ac:dyDescent="0.25">
      <c r="A1236" s="15" t="s">
        <v>216</v>
      </c>
      <c r="B1236" s="11" t="s">
        <v>758</v>
      </c>
      <c r="C1236" s="11" t="s">
        <v>497</v>
      </c>
      <c r="D1236" s="11" t="s">
        <v>796</v>
      </c>
      <c r="E1236" s="11" t="s">
        <v>217</v>
      </c>
      <c r="F1236" s="16">
        <v>1675300</v>
      </c>
    </row>
    <row r="1237" spans="1:6" ht="57.6" customHeight="1" x14ac:dyDescent="0.25">
      <c r="A1237" s="29" t="s">
        <v>1719</v>
      </c>
      <c r="B1237" s="24" t="s">
        <v>758</v>
      </c>
      <c r="C1237" s="24" t="s">
        <v>497</v>
      </c>
      <c r="D1237" s="24" t="s">
        <v>1720</v>
      </c>
      <c r="E1237" s="24"/>
      <c r="F1237" s="16">
        <f t="shared" ref="F1237:F1238" si="519">F1238</f>
        <v>920000000</v>
      </c>
    </row>
    <row r="1238" spans="1:6" ht="29.4" customHeight="1" x14ac:dyDescent="0.25">
      <c r="A1238" s="29" t="s">
        <v>36</v>
      </c>
      <c r="B1238" s="24" t="s">
        <v>758</v>
      </c>
      <c r="C1238" s="24" t="s">
        <v>497</v>
      </c>
      <c r="D1238" s="24" t="s">
        <v>1720</v>
      </c>
      <c r="E1238" s="24" t="s">
        <v>37</v>
      </c>
      <c r="F1238" s="16">
        <f t="shared" si="519"/>
        <v>920000000</v>
      </c>
    </row>
    <row r="1239" spans="1:6" ht="53.4" customHeight="1" x14ac:dyDescent="0.25">
      <c r="A1239" s="29" t="s">
        <v>216</v>
      </c>
      <c r="B1239" s="24" t="s">
        <v>758</v>
      </c>
      <c r="C1239" s="24" t="s">
        <v>497</v>
      </c>
      <c r="D1239" s="24" t="s">
        <v>1720</v>
      </c>
      <c r="E1239" s="24" t="s">
        <v>217</v>
      </c>
      <c r="F1239" s="16">
        <v>920000000</v>
      </c>
    </row>
    <row r="1240" spans="1:6" ht="72.599999999999994" customHeight="1" x14ac:dyDescent="0.25">
      <c r="A1240" s="15" t="s">
        <v>797</v>
      </c>
      <c r="B1240" s="11" t="s">
        <v>758</v>
      </c>
      <c r="C1240" s="11" t="s">
        <v>497</v>
      </c>
      <c r="D1240" s="11" t="s">
        <v>798</v>
      </c>
      <c r="E1240" s="10" t="s">
        <v>0</v>
      </c>
      <c r="F1240" s="16">
        <f t="shared" ref="F1240:F1241" si="520">F1241</f>
        <v>797800</v>
      </c>
    </row>
    <row r="1241" spans="1:6" ht="14.4" customHeight="1" x14ac:dyDescent="0.25">
      <c r="A1241" s="15" t="s">
        <v>36</v>
      </c>
      <c r="B1241" s="11" t="s">
        <v>758</v>
      </c>
      <c r="C1241" s="11" t="s">
        <v>497</v>
      </c>
      <c r="D1241" s="11" t="s">
        <v>798</v>
      </c>
      <c r="E1241" s="11" t="s">
        <v>37</v>
      </c>
      <c r="F1241" s="16">
        <f t="shared" si="520"/>
        <v>797800</v>
      </c>
    </row>
    <row r="1242" spans="1:6" ht="57.6" customHeight="1" x14ac:dyDescent="0.25">
      <c r="A1242" s="15" t="s">
        <v>216</v>
      </c>
      <c r="B1242" s="11" t="s">
        <v>758</v>
      </c>
      <c r="C1242" s="11" t="s">
        <v>497</v>
      </c>
      <c r="D1242" s="11" t="s">
        <v>798</v>
      </c>
      <c r="E1242" s="11" t="s">
        <v>217</v>
      </c>
      <c r="F1242" s="16">
        <v>797800</v>
      </c>
    </row>
    <row r="1243" spans="1:6" ht="43.35" customHeight="1" x14ac:dyDescent="0.25">
      <c r="A1243" s="15" t="s">
        <v>799</v>
      </c>
      <c r="B1243" s="11" t="s">
        <v>758</v>
      </c>
      <c r="C1243" s="11" t="s">
        <v>497</v>
      </c>
      <c r="D1243" s="11" t="s">
        <v>800</v>
      </c>
      <c r="E1243" s="10" t="s">
        <v>0</v>
      </c>
      <c r="F1243" s="16">
        <f t="shared" ref="F1243:F1244" si="521">F1244</f>
        <v>10000000</v>
      </c>
    </row>
    <row r="1244" spans="1:6" ht="14.4" customHeight="1" x14ac:dyDescent="0.25">
      <c r="A1244" s="15" t="s">
        <v>36</v>
      </c>
      <c r="B1244" s="11" t="s">
        <v>758</v>
      </c>
      <c r="C1244" s="11" t="s">
        <v>497</v>
      </c>
      <c r="D1244" s="11" t="s">
        <v>800</v>
      </c>
      <c r="E1244" s="11" t="s">
        <v>37</v>
      </c>
      <c r="F1244" s="16">
        <f t="shared" si="521"/>
        <v>10000000</v>
      </c>
    </row>
    <row r="1245" spans="1:6" ht="57.6" customHeight="1" x14ac:dyDescent="0.25">
      <c r="A1245" s="15" t="s">
        <v>216</v>
      </c>
      <c r="B1245" s="11" t="s">
        <v>758</v>
      </c>
      <c r="C1245" s="11" t="s">
        <v>497</v>
      </c>
      <c r="D1245" s="11" t="s">
        <v>800</v>
      </c>
      <c r="E1245" s="11" t="s">
        <v>217</v>
      </c>
      <c r="F1245" s="16">
        <v>10000000</v>
      </c>
    </row>
    <row r="1246" spans="1:6" ht="43.35" customHeight="1" x14ac:dyDescent="0.25">
      <c r="A1246" s="15" t="s">
        <v>801</v>
      </c>
      <c r="B1246" s="11" t="s">
        <v>758</v>
      </c>
      <c r="C1246" s="11" t="s">
        <v>497</v>
      </c>
      <c r="D1246" s="11" t="s">
        <v>802</v>
      </c>
      <c r="E1246" s="10" t="s">
        <v>0</v>
      </c>
      <c r="F1246" s="16">
        <f t="shared" ref="F1246" si="522">F1253+F1259+F1262+F1265+F1268+F1271+F1247+F1250+F1256</f>
        <v>349442460</v>
      </c>
    </row>
    <row r="1247" spans="1:6" ht="43.35" customHeight="1" x14ac:dyDescent="0.25">
      <c r="A1247" s="29" t="s">
        <v>1721</v>
      </c>
      <c r="B1247" s="24" t="s">
        <v>758</v>
      </c>
      <c r="C1247" s="24" t="s">
        <v>497</v>
      </c>
      <c r="D1247" s="24" t="s">
        <v>1723</v>
      </c>
      <c r="E1247" s="24"/>
      <c r="F1247" s="16">
        <f t="shared" ref="F1247:F1248" si="523">F1248</f>
        <v>13992200</v>
      </c>
    </row>
    <row r="1248" spans="1:6" ht="28.2" customHeight="1" x14ac:dyDescent="0.25">
      <c r="A1248" s="29" t="s">
        <v>36</v>
      </c>
      <c r="B1248" s="24" t="s">
        <v>758</v>
      </c>
      <c r="C1248" s="24" t="s">
        <v>497</v>
      </c>
      <c r="D1248" s="24" t="s">
        <v>1723</v>
      </c>
      <c r="E1248" s="24" t="s">
        <v>37</v>
      </c>
      <c r="F1248" s="16">
        <f t="shared" si="523"/>
        <v>13992200</v>
      </c>
    </row>
    <row r="1249" spans="1:6" ht="43.35" customHeight="1" x14ac:dyDescent="0.25">
      <c r="A1249" s="29" t="s">
        <v>216</v>
      </c>
      <c r="B1249" s="24" t="s">
        <v>758</v>
      </c>
      <c r="C1249" s="24" t="s">
        <v>497</v>
      </c>
      <c r="D1249" s="24" t="s">
        <v>1723</v>
      </c>
      <c r="E1249" s="24" t="s">
        <v>217</v>
      </c>
      <c r="F1249" s="16">
        <v>13992200</v>
      </c>
    </row>
    <row r="1250" spans="1:6" ht="68.400000000000006" customHeight="1" x14ac:dyDescent="0.25">
      <c r="A1250" s="29" t="s">
        <v>1722</v>
      </c>
      <c r="B1250" s="24" t="s">
        <v>758</v>
      </c>
      <c r="C1250" s="24" t="s">
        <v>497</v>
      </c>
      <c r="D1250" s="24" t="s">
        <v>1724</v>
      </c>
      <c r="E1250" s="24"/>
      <c r="F1250" s="16">
        <f t="shared" ref="F1250:F1251" si="524">F1251</f>
        <v>134947200</v>
      </c>
    </row>
    <row r="1251" spans="1:6" ht="23.4" customHeight="1" x14ac:dyDescent="0.25">
      <c r="A1251" s="29" t="s">
        <v>36</v>
      </c>
      <c r="B1251" s="24" t="s">
        <v>758</v>
      </c>
      <c r="C1251" s="24" t="s">
        <v>497</v>
      </c>
      <c r="D1251" s="24" t="s">
        <v>1724</v>
      </c>
      <c r="E1251" s="24" t="s">
        <v>37</v>
      </c>
      <c r="F1251" s="16">
        <f t="shared" si="524"/>
        <v>134947200</v>
      </c>
    </row>
    <row r="1252" spans="1:6" ht="43.35" customHeight="1" x14ac:dyDescent="0.25">
      <c r="A1252" s="29" t="s">
        <v>216</v>
      </c>
      <c r="B1252" s="24" t="s">
        <v>758</v>
      </c>
      <c r="C1252" s="24" t="s">
        <v>497</v>
      </c>
      <c r="D1252" s="24" t="s">
        <v>1724</v>
      </c>
      <c r="E1252" s="24" t="s">
        <v>217</v>
      </c>
      <c r="F1252" s="16">
        <v>134947200</v>
      </c>
    </row>
    <row r="1253" spans="1:6" ht="72.599999999999994" customHeight="1" x14ac:dyDescent="0.25">
      <c r="A1253" s="15" t="s">
        <v>1620</v>
      </c>
      <c r="B1253" s="11" t="s">
        <v>758</v>
      </c>
      <c r="C1253" s="11" t="s">
        <v>497</v>
      </c>
      <c r="D1253" s="11" t="s">
        <v>803</v>
      </c>
      <c r="E1253" s="10" t="s">
        <v>0</v>
      </c>
      <c r="F1253" s="16">
        <f t="shared" ref="F1253:F1254" si="525">F1254</f>
        <v>2962200</v>
      </c>
    </row>
    <row r="1254" spans="1:6" ht="14.4" customHeight="1" x14ac:dyDescent="0.25">
      <c r="A1254" s="15" t="s">
        <v>36</v>
      </c>
      <c r="B1254" s="11" t="s">
        <v>758</v>
      </c>
      <c r="C1254" s="11" t="s">
        <v>497</v>
      </c>
      <c r="D1254" s="11" t="s">
        <v>803</v>
      </c>
      <c r="E1254" s="11" t="s">
        <v>37</v>
      </c>
      <c r="F1254" s="16">
        <f t="shared" si="525"/>
        <v>2962200</v>
      </c>
    </row>
    <row r="1255" spans="1:6" ht="57.6" customHeight="1" x14ac:dyDescent="0.25">
      <c r="A1255" s="15" t="s">
        <v>216</v>
      </c>
      <c r="B1255" s="11" t="s">
        <v>758</v>
      </c>
      <c r="C1255" s="11" t="s">
        <v>497</v>
      </c>
      <c r="D1255" s="11" t="s">
        <v>803</v>
      </c>
      <c r="E1255" s="11" t="s">
        <v>217</v>
      </c>
      <c r="F1255" s="16">
        <v>2962200</v>
      </c>
    </row>
    <row r="1256" spans="1:6" ht="57.6" customHeight="1" x14ac:dyDescent="0.25">
      <c r="A1256" s="28" t="s">
        <v>1726</v>
      </c>
      <c r="B1256" s="11" t="s">
        <v>758</v>
      </c>
      <c r="C1256" s="11" t="s">
        <v>497</v>
      </c>
      <c r="D1256" s="27" t="s">
        <v>1725</v>
      </c>
      <c r="E1256" s="11"/>
      <c r="F1256" s="16">
        <f t="shared" ref="F1256:F1257" si="526">F1257</f>
        <v>146312460</v>
      </c>
    </row>
    <row r="1257" spans="1:6" ht="27" customHeight="1" x14ac:dyDescent="0.25">
      <c r="A1257" s="15" t="s">
        <v>36</v>
      </c>
      <c r="B1257" s="11" t="s">
        <v>758</v>
      </c>
      <c r="C1257" s="11" t="s">
        <v>497</v>
      </c>
      <c r="D1257" s="27" t="s">
        <v>1725</v>
      </c>
      <c r="E1257" s="11" t="s">
        <v>37</v>
      </c>
      <c r="F1257" s="16">
        <f t="shared" si="526"/>
        <v>146312460</v>
      </c>
    </row>
    <row r="1258" spans="1:6" ht="51.6" customHeight="1" x14ac:dyDescent="0.25">
      <c r="A1258" s="15" t="s">
        <v>216</v>
      </c>
      <c r="B1258" s="11" t="s">
        <v>758</v>
      </c>
      <c r="C1258" s="11" t="s">
        <v>497</v>
      </c>
      <c r="D1258" s="27" t="s">
        <v>1725</v>
      </c>
      <c r="E1258" s="11" t="s">
        <v>217</v>
      </c>
      <c r="F1258" s="16">
        <v>146312460</v>
      </c>
    </row>
    <row r="1259" spans="1:6" ht="43.35" customHeight="1" x14ac:dyDescent="0.25">
      <c r="A1259" s="15" t="s">
        <v>804</v>
      </c>
      <c r="B1259" s="11" t="s">
        <v>758</v>
      </c>
      <c r="C1259" s="11" t="s">
        <v>497</v>
      </c>
      <c r="D1259" s="11" t="s">
        <v>805</v>
      </c>
      <c r="E1259" s="10" t="s">
        <v>0</v>
      </c>
      <c r="F1259" s="16">
        <f t="shared" ref="F1259:F1260" si="527">F1260</f>
        <v>19192000</v>
      </c>
    </row>
    <row r="1260" spans="1:6" ht="14.4" customHeight="1" x14ac:dyDescent="0.25">
      <c r="A1260" s="15" t="s">
        <v>36</v>
      </c>
      <c r="B1260" s="11" t="s">
        <v>758</v>
      </c>
      <c r="C1260" s="11" t="s">
        <v>497</v>
      </c>
      <c r="D1260" s="11" t="s">
        <v>805</v>
      </c>
      <c r="E1260" s="11" t="s">
        <v>37</v>
      </c>
      <c r="F1260" s="16">
        <f t="shared" si="527"/>
        <v>19192000</v>
      </c>
    </row>
    <row r="1261" spans="1:6" ht="57.6" customHeight="1" x14ac:dyDescent="0.25">
      <c r="A1261" s="15" t="s">
        <v>216</v>
      </c>
      <c r="B1261" s="11" t="s">
        <v>758</v>
      </c>
      <c r="C1261" s="11" t="s">
        <v>497</v>
      </c>
      <c r="D1261" s="11" t="s">
        <v>805</v>
      </c>
      <c r="E1261" s="11" t="s">
        <v>217</v>
      </c>
      <c r="F1261" s="16">
        <v>19192000</v>
      </c>
    </row>
    <row r="1262" spans="1:6" ht="72.599999999999994" customHeight="1" x14ac:dyDescent="0.25">
      <c r="A1262" s="15" t="s">
        <v>806</v>
      </c>
      <c r="B1262" s="11" t="s">
        <v>758</v>
      </c>
      <c r="C1262" s="11" t="s">
        <v>497</v>
      </c>
      <c r="D1262" s="11" t="s">
        <v>807</v>
      </c>
      <c r="E1262" s="10" t="s">
        <v>0</v>
      </c>
      <c r="F1262" s="16">
        <f t="shared" ref="F1262:F1263" si="528">F1263</f>
        <v>2116000</v>
      </c>
    </row>
    <row r="1263" spans="1:6" ht="14.4" customHeight="1" x14ac:dyDescent="0.25">
      <c r="A1263" s="15" t="s">
        <v>36</v>
      </c>
      <c r="B1263" s="11" t="s">
        <v>758</v>
      </c>
      <c r="C1263" s="11" t="s">
        <v>497</v>
      </c>
      <c r="D1263" s="11" t="s">
        <v>807</v>
      </c>
      <c r="E1263" s="11" t="s">
        <v>37</v>
      </c>
      <c r="F1263" s="16">
        <f t="shared" si="528"/>
        <v>2116000</v>
      </c>
    </row>
    <row r="1264" spans="1:6" ht="57.6" customHeight="1" x14ac:dyDescent="0.25">
      <c r="A1264" s="15" t="s">
        <v>216</v>
      </c>
      <c r="B1264" s="11" t="s">
        <v>758</v>
      </c>
      <c r="C1264" s="11" t="s">
        <v>497</v>
      </c>
      <c r="D1264" s="11" t="s">
        <v>807</v>
      </c>
      <c r="E1264" s="11" t="s">
        <v>217</v>
      </c>
      <c r="F1264" s="16">
        <v>2116000</v>
      </c>
    </row>
    <row r="1265" spans="1:6" ht="86.85" customHeight="1" x14ac:dyDescent="0.25">
      <c r="A1265" s="15" t="s">
        <v>808</v>
      </c>
      <c r="B1265" s="11" t="s">
        <v>758</v>
      </c>
      <c r="C1265" s="11" t="s">
        <v>497</v>
      </c>
      <c r="D1265" s="11" t="s">
        <v>809</v>
      </c>
      <c r="E1265" s="10" t="s">
        <v>0</v>
      </c>
      <c r="F1265" s="16">
        <f t="shared" ref="F1265:F1266" si="529">F1266</f>
        <v>28764495</v>
      </c>
    </row>
    <row r="1266" spans="1:6" ht="14.4" customHeight="1" x14ac:dyDescent="0.25">
      <c r="A1266" s="15" t="s">
        <v>36</v>
      </c>
      <c r="B1266" s="11" t="s">
        <v>758</v>
      </c>
      <c r="C1266" s="11" t="s">
        <v>497</v>
      </c>
      <c r="D1266" s="11" t="s">
        <v>809</v>
      </c>
      <c r="E1266" s="11" t="s">
        <v>37</v>
      </c>
      <c r="F1266" s="16">
        <f t="shared" si="529"/>
        <v>28764495</v>
      </c>
    </row>
    <row r="1267" spans="1:6" ht="57.6" customHeight="1" x14ac:dyDescent="0.25">
      <c r="A1267" s="15" t="s">
        <v>216</v>
      </c>
      <c r="B1267" s="11" t="s">
        <v>758</v>
      </c>
      <c r="C1267" s="11" t="s">
        <v>497</v>
      </c>
      <c r="D1267" s="11" t="s">
        <v>809</v>
      </c>
      <c r="E1267" s="11" t="s">
        <v>217</v>
      </c>
      <c r="F1267" s="16">
        <v>28764495</v>
      </c>
    </row>
    <row r="1268" spans="1:6" ht="72.599999999999994" customHeight="1" x14ac:dyDescent="0.25">
      <c r="A1268" s="15" t="s">
        <v>810</v>
      </c>
      <c r="B1268" s="11" t="s">
        <v>758</v>
      </c>
      <c r="C1268" s="11" t="s">
        <v>497</v>
      </c>
      <c r="D1268" s="11" t="s">
        <v>811</v>
      </c>
      <c r="E1268" s="10" t="s">
        <v>0</v>
      </c>
      <c r="F1268" s="16">
        <f t="shared" ref="F1268:F1269" si="530">F1269</f>
        <v>155905</v>
      </c>
    </row>
    <row r="1269" spans="1:6" ht="14.4" customHeight="1" x14ac:dyDescent="0.25">
      <c r="A1269" s="15" t="s">
        <v>36</v>
      </c>
      <c r="B1269" s="11" t="s">
        <v>758</v>
      </c>
      <c r="C1269" s="11" t="s">
        <v>497</v>
      </c>
      <c r="D1269" s="11" t="s">
        <v>811</v>
      </c>
      <c r="E1269" s="11" t="s">
        <v>37</v>
      </c>
      <c r="F1269" s="16">
        <f t="shared" si="530"/>
        <v>155905</v>
      </c>
    </row>
    <row r="1270" spans="1:6" ht="57.6" customHeight="1" x14ac:dyDescent="0.25">
      <c r="A1270" s="15" t="s">
        <v>216</v>
      </c>
      <c r="B1270" s="11" t="s">
        <v>758</v>
      </c>
      <c r="C1270" s="11" t="s">
        <v>497</v>
      </c>
      <c r="D1270" s="11" t="s">
        <v>811</v>
      </c>
      <c r="E1270" s="11" t="s">
        <v>217</v>
      </c>
      <c r="F1270" s="16">
        <v>155905</v>
      </c>
    </row>
    <row r="1271" spans="1:6" ht="57.6" customHeight="1" x14ac:dyDescent="0.25">
      <c r="A1271" s="15" t="s">
        <v>812</v>
      </c>
      <c r="B1271" s="11" t="s">
        <v>758</v>
      </c>
      <c r="C1271" s="11" t="s">
        <v>497</v>
      </c>
      <c r="D1271" s="11" t="s">
        <v>813</v>
      </c>
      <c r="E1271" s="10" t="s">
        <v>0</v>
      </c>
      <c r="F1271" s="16">
        <f t="shared" ref="F1271:F1272" si="531">F1272</f>
        <v>1000000</v>
      </c>
    </row>
    <row r="1272" spans="1:6" ht="14.4" customHeight="1" x14ac:dyDescent="0.25">
      <c r="A1272" s="15" t="s">
        <v>36</v>
      </c>
      <c r="B1272" s="11" t="s">
        <v>758</v>
      </c>
      <c r="C1272" s="11" t="s">
        <v>497</v>
      </c>
      <c r="D1272" s="11" t="s">
        <v>813</v>
      </c>
      <c r="E1272" s="11" t="s">
        <v>37</v>
      </c>
      <c r="F1272" s="16">
        <f t="shared" si="531"/>
        <v>1000000</v>
      </c>
    </row>
    <row r="1273" spans="1:6" ht="57.6" customHeight="1" x14ac:dyDescent="0.25">
      <c r="A1273" s="15" t="s">
        <v>216</v>
      </c>
      <c r="B1273" s="11" t="s">
        <v>758</v>
      </c>
      <c r="C1273" s="11" t="s">
        <v>497</v>
      </c>
      <c r="D1273" s="11" t="s">
        <v>813</v>
      </c>
      <c r="E1273" s="11" t="s">
        <v>217</v>
      </c>
      <c r="F1273" s="16">
        <v>1000000</v>
      </c>
    </row>
    <row r="1274" spans="1:6" ht="28.95" customHeight="1" x14ac:dyDescent="0.25">
      <c r="A1274" s="15" t="s">
        <v>814</v>
      </c>
      <c r="B1274" s="11" t="s">
        <v>758</v>
      </c>
      <c r="C1274" s="11" t="s">
        <v>497</v>
      </c>
      <c r="D1274" s="11" t="s">
        <v>815</v>
      </c>
      <c r="E1274" s="10" t="s">
        <v>0</v>
      </c>
      <c r="F1274" s="16">
        <f t="shared" ref="F1274" si="532">F1278+F1275</f>
        <v>46572700</v>
      </c>
    </row>
    <row r="1275" spans="1:6" ht="45" customHeight="1" x14ac:dyDescent="0.25">
      <c r="A1275" s="29" t="s">
        <v>1727</v>
      </c>
      <c r="B1275" s="24" t="s">
        <v>758</v>
      </c>
      <c r="C1275" s="24" t="s">
        <v>497</v>
      </c>
      <c r="D1275" s="24" t="s">
        <v>1728</v>
      </c>
      <c r="E1275" s="24"/>
      <c r="F1275" s="16">
        <f t="shared" ref="F1275:F1276" si="533">F1276</f>
        <v>42271700</v>
      </c>
    </row>
    <row r="1276" spans="1:6" ht="28.95" customHeight="1" x14ac:dyDescent="0.25">
      <c r="A1276" s="29" t="s">
        <v>36</v>
      </c>
      <c r="B1276" s="24" t="s">
        <v>758</v>
      </c>
      <c r="C1276" s="24" t="s">
        <v>497</v>
      </c>
      <c r="D1276" s="24" t="s">
        <v>1728</v>
      </c>
      <c r="E1276" s="24" t="s">
        <v>37</v>
      </c>
      <c r="F1276" s="16">
        <f t="shared" si="533"/>
        <v>42271700</v>
      </c>
    </row>
    <row r="1277" spans="1:6" ht="43.8" customHeight="1" x14ac:dyDescent="0.25">
      <c r="A1277" s="29" t="s">
        <v>216</v>
      </c>
      <c r="B1277" s="24" t="s">
        <v>758</v>
      </c>
      <c r="C1277" s="24" t="s">
        <v>497</v>
      </c>
      <c r="D1277" s="24" t="s">
        <v>1728</v>
      </c>
      <c r="E1277" s="24" t="s">
        <v>217</v>
      </c>
      <c r="F1277" s="16">
        <v>42271700</v>
      </c>
    </row>
    <row r="1278" spans="1:6" ht="57.6" customHeight="1" x14ac:dyDescent="0.25">
      <c r="A1278" s="15" t="s">
        <v>816</v>
      </c>
      <c r="B1278" s="11" t="s">
        <v>758</v>
      </c>
      <c r="C1278" s="11" t="s">
        <v>497</v>
      </c>
      <c r="D1278" s="11" t="s">
        <v>817</v>
      </c>
      <c r="E1278" s="10" t="s">
        <v>0</v>
      </c>
      <c r="F1278" s="16">
        <f t="shared" ref="F1278:F1279" si="534">F1279</f>
        <v>4301000</v>
      </c>
    </row>
    <row r="1279" spans="1:6" ht="14.4" customHeight="1" x14ac:dyDescent="0.25">
      <c r="A1279" s="15" t="s">
        <v>36</v>
      </c>
      <c r="B1279" s="11" t="s">
        <v>758</v>
      </c>
      <c r="C1279" s="11" t="s">
        <v>497</v>
      </c>
      <c r="D1279" s="11" t="s">
        <v>817</v>
      </c>
      <c r="E1279" s="11" t="s">
        <v>37</v>
      </c>
      <c r="F1279" s="16">
        <f t="shared" si="534"/>
        <v>4301000</v>
      </c>
    </row>
    <row r="1280" spans="1:6" ht="57.6" customHeight="1" x14ac:dyDescent="0.25">
      <c r="A1280" s="15" t="s">
        <v>216</v>
      </c>
      <c r="B1280" s="11" t="s">
        <v>758</v>
      </c>
      <c r="C1280" s="11" t="s">
        <v>497</v>
      </c>
      <c r="D1280" s="11" t="s">
        <v>817</v>
      </c>
      <c r="E1280" s="11" t="s">
        <v>217</v>
      </c>
      <c r="F1280" s="16">
        <v>4301000</v>
      </c>
    </row>
    <row r="1281" spans="1:6" ht="28.95" customHeight="1" x14ac:dyDescent="0.25">
      <c r="A1281" s="15" t="s">
        <v>818</v>
      </c>
      <c r="B1281" s="11" t="s">
        <v>758</v>
      </c>
      <c r="C1281" s="11" t="s">
        <v>497</v>
      </c>
      <c r="D1281" s="11" t="s">
        <v>819</v>
      </c>
      <c r="E1281" s="10" t="s">
        <v>0</v>
      </c>
      <c r="F1281" s="16">
        <f t="shared" ref="F1281" si="535">F1282+F1291+F1294+F1297+F1300+F1303+F1285+F1288</f>
        <v>383519900</v>
      </c>
    </row>
    <row r="1282" spans="1:6" ht="28.95" customHeight="1" x14ac:dyDescent="0.25">
      <c r="A1282" s="15" t="s">
        <v>820</v>
      </c>
      <c r="B1282" s="11" t="s">
        <v>758</v>
      </c>
      <c r="C1282" s="11" t="s">
        <v>497</v>
      </c>
      <c r="D1282" s="11" t="s">
        <v>821</v>
      </c>
      <c r="E1282" s="10" t="s">
        <v>0</v>
      </c>
      <c r="F1282" s="16">
        <f t="shared" ref="F1282:F1283" si="536">F1283</f>
        <v>124936200</v>
      </c>
    </row>
    <row r="1283" spans="1:6" ht="14.4" customHeight="1" x14ac:dyDescent="0.25">
      <c r="A1283" s="15" t="s">
        <v>36</v>
      </c>
      <c r="B1283" s="11" t="s">
        <v>758</v>
      </c>
      <c r="C1283" s="11" t="s">
        <v>497</v>
      </c>
      <c r="D1283" s="11" t="s">
        <v>821</v>
      </c>
      <c r="E1283" s="11" t="s">
        <v>37</v>
      </c>
      <c r="F1283" s="16">
        <f t="shared" si="536"/>
        <v>124936200</v>
      </c>
    </row>
    <row r="1284" spans="1:6" ht="57.6" customHeight="1" x14ac:dyDescent="0.25">
      <c r="A1284" s="15" t="s">
        <v>216</v>
      </c>
      <c r="B1284" s="11" t="s">
        <v>758</v>
      </c>
      <c r="C1284" s="11" t="s">
        <v>497</v>
      </c>
      <c r="D1284" s="11" t="s">
        <v>821</v>
      </c>
      <c r="E1284" s="11" t="s">
        <v>217</v>
      </c>
      <c r="F1284" s="16">
        <v>124936200</v>
      </c>
    </row>
    <row r="1285" spans="1:6" ht="33" customHeight="1" x14ac:dyDescent="0.25">
      <c r="A1285" s="29" t="s">
        <v>1729</v>
      </c>
      <c r="B1285" s="24" t="s">
        <v>758</v>
      </c>
      <c r="C1285" s="24" t="s">
        <v>497</v>
      </c>
      <c r="D1285" s="24" t="s">
        <v>1731</v>
      </c>
      <c r="E1285" s="24"/>
      <c r="F1285" s="16">
        <f t="shared" ref="F1285:F1286" si="537">F1286</f>
        <v>12315500</v>
      </c>
    </row>
    <row r="1286" spans="1:6" ht="28.8" customHeight="1" x14ac:dyDescent="0.25">
      <c r="A1286" s="29" t="s">
        <v>36</v>
      </c>
      <c r="B1286" s="24" t="s">
        <v>758</v>
      </c>
      <c r="C1286" s="24" t="s">
        <v>497</v>
      </c>
      <c r="D1286" s="24" t="s">
        <v>1731</v>
      </c>
      <c r="E1286" s="24" t="s">
        <v>37</v>
      </c>
      <c r="F1286" s="16">
        <f t="shared" si="537"/>
        <v>12315500</v>
      </c>
    </row>
    <row r="1287" spans="1:6" ht="51" customHeight="1" x14ac:dyDescent="0.25">
      <c r="A1287" s="29" t="s">
        <v>216</v>
      </c>
      <c r="B1287" s="24" t="s">
        <v>758</v>
      </c>
      <c r="C1287" s="24" t="s">
        <v>497</v>
      </c>
      <c r="D1287" s="24" t="s">
        <v>1731</v>
      </c>
      <c r="E1287" s="24" t="s">
        <v>217</v>
      </c>
      <c r="F1287" s="16">
        <v>12315500</v>
      </c>
    </row>
    <row r="1288" spans="1:6" ht="49.8" customHeight="1" x14ac:dyDescent="0.25">
      <c r="A1288" s="29" t="s">
        <v>1730</v>
      </c>
      <c r="B1288" s="24" t="s">
        <v>758</v>
      </c>
      <c r="C1288" s="24" t="s">
        <v>497</v>
      </c>
      <c r="D1288" s="24" t="s">
        <v>1732</v>
      </c>
      <c r="E1288" s="24"/>
      <c r="F1288" s="16">
        <f t="shared" ref="F1288:F1289" si="538">F1289</f>
        <v>167833200</v>
      </c>
    </row>
    <row r="1289" spans="1:6" ht="22.2" customHeight="1" x14ac:dyDescent="0.25">
      <c r="A1289" s="29" t="s">
        <v>36</v>
      </c>
      <c r="B1289" s="24" t="s">
        <v>758</v>
      </c>
      <c r="C1289" s="24" t="s">
        <v>497</v>
      </c>
      <c r="D1289" s="24" t="s">
        <v>1732</v>
      </c>
      <c r="E1289" s="24" t="s">
        <v>37</v>
      </c>
      <c r="F1289" s="16">
        <f t="shared" si="538"/>
        <v>167833200</v>
      </c>
    </row>
    <row r="1290" spans="1:6" ht="47.4" customHeight="1" x14ac:dyDescent="0.25">
      <c r="A1290" s="29" t="s">
        <v>216</v>
      </c>
      <c r="B1290" s="24" t="s">
        <v>758</v>
      </c>
      <c r="C1290" s="24" t="s">
        <v>497</v>
      </c>
      <c r="D1290" s="24" t="s">
        <v>1732</v>
      </c>
      <c r="E1290" s="24" t="s">
        <v>217</v>
      </c>
      <c r="F1290" s="16">
        <v>167833200</v>
      </c>
    </row>
    <row r="1291" spans="1:6" ht="14.4" customHeight="1" x14ac:dyDescent="0.25">
      <c r="A1291" s="15" t="s">
        <v>822</v>
      </c>
      <c r="B1291" s="11" t="s">
        <v>758</v>
      </c>
      <c r="C1291" s="11" t="s">
        <v>497</v>
      </c>
      <c r="D1291" s="11" t="s">
        <v>823</v>
      </c>
      <c r="E1291" s="10" t="s">
        <v>0</v>
      </c>
      <c r="F1291" s="16">
        <f t="shared" ref="F1291:F1292" si="539">F1292</f>
        <v>10000000</v>
      </c>
    </row>
    <row r="1292" spans="1:6" ht="14.4" customHeight="1" x14ac:dyDescent="0.25">
      <c r="A1292" s="15" t="s">
        <v>36</v>
      </c>
      <c r="B1292" s="11" t="s">
        <v>758</v>
      </c>
      <c r="C1292" s="11" t="s">
        <v>497</v>
      </c>
      <c r="D1292" s="11" t="s">
        <v>823</v>
      </c>
      <c r="E1292" s="11" t="s">
        <v>37</v>
      </c>
      <c r="F1292" s="16">
        <f t="shared" si="539"/>
        <v>10000000</v>
      </c>
    </row>
    <row r="1293" spans="1:6" ht="57.6" customHeight="1" x14ac:dyDescent="0.25">
      <c r="A1293" s="15" t="s">
        <v>216</v>
      </c>
      <c r="B1293" s="11" t="s">
        <v>758</v>
      </c>
      <c r="C1293" s="11" t="s">
        <v>497</v>
      </c>
      <c r="D1293" s="11" t="s">
        <v>823</v>
      </c>
      <c r="E1293" s="11" t="s">
        <v>217</v>
      </c>
      <c r="F1293" s="16">
        <v>10000000</v>
      </c>
    </row>
    <row r="1294" spans="1:6" ht="43.35" customHeight="1" x14ac:dyDescent="0.25">
      <c r="A1294" s="15" t="s">
        <v>824</v>
      </c>
      <c r="B1294" s="11" t="s">
        <v>758</v>
      </c>
      <c r="C1294" s="11" t="s">
        <v>497</v>
      </c>
      <c r="D1294" s="11" t="s">
        <v>825</v>
      </c>
      <c r="E1294" s="10" t="s">
        <v>0</v>
      </c>
      <c r="F1294" s="16">
        <f t="shared" ref="F1294:F1295" si="540">F1295</f>
        <v>48005000</v>
      </c>
    </row>
    <row r="1295" spans="1:6" ht="14.4" customHeight="1" x14ac:dyDescent="0.25">
      <c r="A1295" s="15" t="s">
        <v>36</v>
      </c>
      <c r="B1295" s="11" t="s">
        <v>758</v>
      </c>
      <c r="C1295" s="11" t="s">
        <v>497</v>
      </c>
      <c r="D1295" s="11" t="s">
        <v>825</v>
      </c>
      <c r="E1295" s="11" t="s">
        <v>37</v>
      </c>
      <c r="F1295" s="16">
        <f t="shared" si="540"/>
        <v>48005000</v>
      </c>
    </row>
    <row r="1296" spans="1:6" ht="57.6" customHeight="1" x14ac:dyDescent="0.25">
      <c r="A1296" s="15" t="s">
        <v>216</v>
      </c>
      <c r="B1296" s="11" t="s">
        <v>758</v>
      </c>
      <c r="C1296" s="11" t="s">
        <v>497</v>
      </c>
      <c r="D1296" s="11" t="s">
        <v>825</v>
      </c>
      <c r="E1296" s="11" t="s">
        <v>217</v>
      </c>
      <c r="F1296" s="16">
        <v>48005000</v>
      </c>
    </row>
    <row r="1297" spans="1:6" ht="57.6" customHeight="1" x14ac:dyDescent="0.25">
      <c r="A1297" s="15" t="s">
        <v>1621</v>
      </c>
      <c r="B1297" s="11" t="s">
        <v>758</v>
      </c>
      <c r="C1297" s="11" t="s">
        <v>497</v>
      </c>
      <c r="D1297" s="11" t="s">
        <v>826</v>
      </c>
      <c r="E1297" s="10" t="s">
        <v>0</v>
      </c>
      <c r="F1297" s="16">
        <f t="shared" ref="F1297:F1298" si="541">F1298</f>
        <v>1000000</v>
      </c>
    </row>
    <row r="1298" spans="1:6" ht="14.4" customHeight="1" x14ac:dyDescent="0.25">
      <c r="A1298" s="15" t="s">
        <v>36</v>
      </c>
      <c r="B1298" s="11" t="s">
        <v>758</v>
      </c>
      <c r="C1298" s="11" t="s">
        <v>497</v>
      </c>
      <c r="D1298" s="11" t="s">
        <v>826</v>
      </c>
      <c r="E1298" s="11" t="s">
        <v>37</v>
      </c>
      <c r="F1298" s="16">
        <f t="shared" si="541"/>
        <v>1000000</v>
      </c>
    </row>
    <row r="1299" spans="1:6" ht="50.4" customHeight="1" x14ac:dyDescent="0.25">
      <c r="A1299" s="15" t="s">
        <v>216</v>
      </c>
      <c r="B1299" s="11" t="s">
        <v>758</v>
      </c>
      <c r="C1299" s="11" t="s">
        <v>497</v>
      </c>
      <c r="D1299" s="11" t="s">
        <v>826</v>
      </c>
      <c r="E1299" s="11" t="s">
        <v>217</v>
      </c>
      <c r="F1299" s="16">
        <v>1000000</v>
      </c>
    </row>
    <row r="1300" spans="1:6" ht="51.6" customHeight="1" x14ac:dyDescent="0.25">
      <c r="A1300" s="15" t="s">
        <v>827</v>
      </c>
      <c r="B1300" s="11" t="s">
        <v>758</v>
      </c>
      <c r="C1300" s="11" t="s">
        <v>497</v>
      </c>
      <c r="D1300" s="11" t="s">
        <v>828</v>
      </c>
      <c r="E1300" s="10" t="s">
        <v>0</v>
      </c>
      <c r="F1300" s="16">
        <f t="shared" ref="F1300:F1301" si="542">F1301</f>
        <v>200000</v>
      </c>
    </row>
    <row r="1301" spans="1:6" ht="14.4" customHeight="1" x14ac:dyDescent="0.25">
      <c r="A1301" s="15" t="s">
        <v>36</v>
      </c>
      <c r="B1301" s="11" t="s">
        <v>758</v>
      </c>
      <c r="C1301" s="11" t="s">
        <v>497</v>
      </c>
      <c r="D1301" s="11" t="s">
        <v>828</v>
      </c>
      <c r="E1301" s="11" t="s">
        <v>37</v>
      </c>
      <c r="F1301" s="16">
        <f t="shared" si="542"/>
        <v>200000</v>
      </c>
    </row>
    <row r="1302" spans="1:6" ht="57.6" customHeight="1" x14ac:dyDescent="0.25">
      <c r="A1302" s="15" t="s">
        <v>216</v>
      </c>
      <c r="B1302" s="11" t="s">
        <v>758</v>
      </c>
      <c r="C1302" s="11" t="s">
        <v>497</v>
      </c>
      <c r="D1302" s="11" t="s">
        <v>828</v>
      </c>
      <c r="E1302" s="11" t="s">
        <v>217</v>
      </c>
      <c r="F1302" s="16">
        <v>200000</v>
      </c>
    </row>
    <row r="1303" spans="1:6" ht="57.6" customHeight="1" x14ac:dyDescent="0.25">
      <c r="A1303" s="15" t="s">
        <v>829</v>
      </c>
      <c r="B1303" s="11" t="s">
        <v>758</v>
      </c>
      <c r="C1303" s="11" t="s">
        <v>497</v>
      </c>
      <c r="D1303" s="11" t="s">
        <v>830</v>
      </c>
      <c r="E1303" s="10" t="s">
        <v>0</v>
      </c>
      <c r="F1303" s="16">
        <f t="shared" ref="F1303:F1304" si="543">F1304</f>
        <v>19230000</v>
      </c>
    </row>
    <row r="1304" spans="1:6" ht="14.4" customHeight="1" x14ac:dyDescent="0.25">
      <c r="A1304" s="15" t="s">
        <v>36</v>
      </c>
      <c r="B1304" s="11" t="s">
        <v>758</v>
      </c>
      <c r="C1304" s="11" t="s">
        <v>497</v>
      </c>
      <c r="D1304" s="11" t="s">
        <v>830</v>
      </c>
      <c r="E1304" s="11" t="s">
        <v>37</v>
      </c>
      <c r="F1304" s="16">
        <f t="shared" si="543"/>
        <v>19230000</v>
      </c>
    </row>
    <row r="1305" spans="1:6" ht="57.6" customHeight="1" x14ac:dyDescent="0.25">
      <c r="A1305" s="15" t="s">
        <v>216</v>
      </c>
      <c r="B1305" s="11" t="s">
        <v>758</v>
      </c>
      <c r="C1305" s="11" t="s">
        <v>497</v>
      </c>
      <c r="D1305" s="11" t="s">
        <v>830</v>
      </c>
      <c r="E1305" s="11" t="s">
        <v>217</v>
      </c>
      <c r="F1305" s="16">
        <v>19230000</v>
      </c>
    </row>
    <row r="1306" spans="1:6" ht="28.95" customHeight="1" x14ac:dyDescent="0.25">
      <c r="A1306" s="15" t="s">
        <v>831</v>
      </c>
      <c r="B1306" s="11" t="s">
        <v>758</v>
      </c>
      <c r="C1306" s="11" t="s">
        <v>497</v>
      </c>
      <c r="D1306" s="11" t="s">
        <v>832</v>
      </c>
      <c r="E1306" s="10" t="s">
        <v>0</v>
      </c>
      <c r="F1306" s="16">
        <f t="shared" ref="F1306" si="544">F1307+F1310+F1313+F1316+F1319+F1322+F1325+F1328</f>
        <v>58613700</v>
      </c>
    </row>
    <row r="1307" spans="1:6" ht="18" customHeight="1" x14ac:dyDescent="0.25">
      <c r="A1307" s="15" t="s">
        <v>1622</v>
      </c>
      <c r="B1307" s="11" t="s">
        <v>758</v>
      </c>
      <c r="C1307" s="11" t="s">
        <v>497</v>
      </c>
      <c r="D1307" s="11" t="s">
        <v>833</v>
      </c>
      <c r="E1307" s="10" t="s">
        <v>0</v>
      </c>
      <c r="F1307" s="16">
        <f t="shared" ref="F1307:F1308" si="545">F1308</f>
        <v>2600500</v>
      </c>
    </row>
    <row r="1308" spans="1:6" ht="14.4" customHeight="1" x14ac:dyDescent="0.25">
      <c r="A1308" s="15" t="s">
        <v>36</v>
      </c>
      <c r="B1308" s="11" t="s">
        <v>758</v>
      </c>
      <c r="C1308" s="11" t="s">
        <v>497</v>
      </c>
      <c r="D1308" s="11" t="s">
        <v>833</v>
      </c>
      <c r="E1308" s="11" t="s">
        <v>37</v>
      </c>
      <c r="F1308" s="16">
        <f t="shared" si="545"/>
        <v>2600500</v>
      </c>
    </row>
    <row r="1309" spans="1:6" ht="57.6" customHeight="1" x14ac:dyDescent="0.25">
      <c r="A1309" s="15" t="s">
        <v>216</v>
      </c>
      <c r="B1309" s="11" t="s">
        <v>758</v>
      </c>
      <c r="C1309" s="11" t="s">
        <v>497</v>
      </c>
      <c r="D1309" s="11" t="s">
        <v>833</v>
      </c>
      <c r="E1309" s="11" t="s">
        <v>217</v>
      </c>
      <c r="F1309" s="16">
        <v>2600500</v>
      </c>
    </row>
    <row r="1310" spans="1:6" ht="14.4" customHeight="1" x14ac:dyDescent="0.25">
      <c r="A1310" s="15" t="s">
        <v>1623</v>
      </c>
      <c r="B1310" s="11" t="s">
        <v>758</v>
      </c>
      <c r="C1310" s="11" t="s">
        <v>497</v>
      </c>
      <c r="D1310" s="11" t="s">
        <v>834</v>
      </c>
      <c r="E1310" s="10" t="s">
        <v>0</v>
      </c>
      <c r="F1310" s="16">
        <f t="shared" ref="F1310:F1311" si="546">F1311</f>
        <v>473000</v>
      </c>
    </row>
    <row r="1311" spans="1:6" ht="14.4" customHeight="1" x14ac:dyDescent="0.25">
      <c r="A1311" s="15" t="s">
        <v>36</v>
      </c>
      <c r="B1311" s="11" t="s">
        <v>758</v>
      </c>
      <c r="C1311" s="11" t="s">
        <v>497</v>
      </c>
      <c r="D1311" s="11" t="s">
        <v>834</v>
      </c>
      <c r="E1311" s="11" t="s">
        <v>37</v>
      </c>
      <c r="F1311" s="16">
        <f t="shared" si="546"/>
        <v>473000</v>
      </c>
    </row>
    <row r="1312" spans="1:6" ht="57.6" customHeight="1" x14ac:dyDescent="0.25">
      <c r="A1312" s="15" t="s">
        <v>216</v>
      </c>
      <c r="B1312" s="11" t="s">
        <v>758</v>
      </c>
      <c r="C1312" s="11" t="s">
        <v>497</v>
      </c>
      <c r="D1312" s="11" t="s">
        <v>834</v>
      </c>
      <c r="E1312" s="11" t="s">
        <v>217</v>
      </c>
      <c r="F1312" s="16">
        <v>473000</v>
      </c>
    </row>
    <row r="1313" spans="1:6" ht="28.95" customHeight="1" x14ac:dyDescent="0.25">
      <c r="A1313" s="15" t="s">
        <v>1624</v>
      </c>
      <c r="B1313" s="11" t="s">
        <v>758</v>
      </c>
      <c r="C1313" s="11" t="s">
        <v>497</v>
      </c>
      <c r="D1313" s="11" t="s">
        <v>835</v>
      </c>
      <c r="E1313" s="10" t="s">
        <v>0</v>
      </c>
      <c r="F1313" s="16">
        <f t="shared" ref="F1313:F1314" si="547">F1314</f>
        <v>4420600</v>
      </c>
    </row>
    <row r="1314" spans="1:6" ht="14.4" customHeight="1" x14ac:dyDescent="0.25">
      <c r="A1314" s="15" t="s">
        <v>36</v>
      </c>
      <c r="B1314" s="11" t="s">
        <v>758</v>
      </c>
      <c r="C1314" s="11" t="s">
        <v>497</v>
      </c>
      <c r="D1314" s="11" t="s">
        <v>835</v>
      </c>
      <c r="E1314" s="11" t="s">
        <v>37</v>
      </c>
      <c r="F1314" s="16">
        <f t="shared" si="547"/>
        <v>4420600</v>
      </c>
    </row>
    <row r="1315" spans="1:6" ht="57.6" customHeight="1" x14ac:dyDescent="0.25">
      <c r="A1315" s="15" t="s">
        <v>216</v>
      </c>
      <c r="B1315" s="11" t="s">
        <v>758</v>
      </c>
      <c r="C1315" s="11" t="s">
        <v>497</v>
      </c>
      <c r="D1315" s="11" t="s">
        <v>835</v>
      </c>
      <c r="E1315" s="11" t="s">
        <v>217</v>
      </c>
      <c r="F1315" s="16">
        <v>4420600</v>
      </c>
    </row>
    <row r="1316" spans="1:6" ht="28.95" customHeight="1" x14ac:dyDescent="0.25">
      <c r="A1316" s="15" t="s">
        <v>836</v>
      </c>
      <c r="B1316" s="11" t="s">
        <v>758</v>
      </c>
      <c r="C1316" s="11" t="s">
        <v>497</v>
      </c>
      <c r="D1316" s="11" t="s">
        <v>837</v>
      </c>
      <c r="E1316" s="10" t="s">
        <v>0</v>
      </c>
      <c r="F1316" s="16">
        <f t="shared" ref="F1316:F1317" si="548">F1317</f>
        <v>22245500</v>
      </c>
    </row>
    <row r="1317" spans="1:6" ht="14.4" customHeight="1" x14ac:dyDescent="0.25">
      <c r="A1317" s="15" t="s">
        <v>36</v>
      </c>
      <c r="B1317" s="11" t="s">
        <v>758</v>
      </c>
      <c r="C1317" s="11" t="s">
        <v>497</v>
      </c>
      <c r="D1317" s="11" t="s">
        <v>837</v>
      </c>
      <c r="E1317" s="11" t="s">
        <v>37</v>
      </c>
      <c r="F1317" s="16">
        <f t="shared" si="548"/>
        <v>22245500</v>
      </c>
    </row>
    <row r="1318" spans="1:6" ht="57.6" customHeight="1" x14ac:dyDescent="0.25">
      <c r="A1318" s="15" t="s">
        <v>216</v>
      </c>
      <c r="B1318" s="11" t="s">
        <v>758</v>
      </c>
      <c r="C1318" s="11" t="s">
        <v>497</v>
      </c>
      <c r="D1318" s="11" t="s">
        <v>837</v>
      </c>
      <c r="E1318" s="11" t="s">
        <v>217</v>
      </c>
      <c r="F1318" s="16">
        <v>22245500</v>
      </c>
    </row>
    <row r="1319" spans="1:6" ht="28.95" customHeight="1" x14ac:dyDescent="0.25">
      <c r="A1319" s="15" t="s">
        <v>838</v>
      </c>
      <c r="B1319" s="11" t="s">
        <v>758</v>
      </c>
      <c r="C1319" s="11" t="s">
        <v>497</v>
      </c>
      <c r="D1319" s="11" t="s">
        <v>839</v>
      </c>
      <c r="E1319" s="10" t="s">
        <v>0</v>
      </c>
      <c r="F1319" s="16">
        <f t="shared" ref="F1319:F1320" si="549">F1320</f>
        <v>1237700</v>
      </c>
    </row>
    <row r="1320" spans="1:6" ht="14.4" customHeight="1" x14ac:dyDescent="0.25">
      <c r="A1320" s="15" t="s">
        <v>36</v>
      </c>
      <c r="B1320" s="11" t="s">
        <v>758</v>
      </c>
      <c r="C1320" s="11" t="s">
        <v>497</v>
      </c>
      <c r="D1320" s="11" t="s">
        <v>839</v>
      </c>
      <c r="E1320" s="11" t="s">
        <v>37</v>
      </c>
      <c r="F1320" s="16">
        <f t="shared" si="549"/>
        <v>1237700</v>
      </c>
    </row>
    <row r="1321" spans="1:6" ht="57.6" customHeight="1" x14ac:dyDescent="0.25">
      <c r="A1321" s="15" t="s">
        <v>216</v>
      </c>
      <c r="B1321" s="11" t="s">
        <v>758</v>
      </c>
      <c r="C1321" s="11" t="s">
        <v>497</v>
      </c>
      <c r="D1321" s="11" t="s">
        <v>839</v>
      </c>
      <c r="E1321" s="11" t="s">
        <v>217</v>
      </c>
      <c r="F1321" s="16">
        <v>1237700</v>
      </c>
    </row>
    <row r="1322" spans="1:6" ht="28.95" customHeight="1" x14ac:dyDescent="0.25">
      <c r="A1322" s="15" t="s">
        <v>840</v>
      </c>
      <c r="B1322" s="11" t="s">
        <v>758</v>
      </c>
      <c r="C1322" s="11" t="s">
        <v>497</v>
      </c>
      <c r="D1322" s="11" t="s">
        <v>841</v>
      </c>
      <c r="E1322" s="10" t="s">
        <v>0</v>
      </c>
      <c r="F1322" s="16">
        <f t="shared" ref="F1322:F1323" si="550">F1323</f>
        <v>202800</v>
      </c>
    </row>
    <row r="1323" spans="1:6" ht="14.4" customHeight="1" x14ac:dyDescent="0.25">
      <c r="A1323" s="15" t="s">
        <v>36</v>
      </c>
      <c r="B1323" s="11" t="s">
        <v>758</v>
      </c>
      <c r="C1323" s="11" t="s">
        <v>497</v>
      </c>
      <c r="D1323" s="11" t="s">
        <v>841</v>
      </c>
      <c r="E1323" s="11" t="s">
        <v>37</v>
      </c>
      <c r="F1323" s="16">
        <f t="shared" si="550"/>
        <v>202800</v>
      </c>
    </row>
    <row r="1324" spans="1:6" ht="57.6" customHeight="1" x14ac:dyDescent="0.25">
      <c r="A1324" s="15" t="s">
        <v>216</v>
      </c>
      <c r="B1324" s="11" t="s">
        <v>758</v>
      </c>
      <c r="C1324" s="11" t="s">
        <v>497</v>
      </c>
      <c r="D1324" s="11" t="s">
        <v>841</v>
      </c>
      <c r="E1324" s="11" t="s">
        <v>217</v>
      </c>
      <c r="F1324" s="16">
        <v>202800</v>
      </c>
    </row>
    <row r="1325" spans="1:6" ht="43.35" customHeight="1" x14ac:dyDescent="0.25">
      <c r="A1325" s="15" t="s">
        <v>842</v>
      </c>
      <c r="B1325" s="11" t="s">
        <v>758</v>
      </c>
      <c r="C1325" s="11" t="s">
        <v>497</v>
      </c>
      <c r="D1325" s="11" t="s">
        <v>843</v>
      </c>
      <c r="E1325" s="10" t="s">
        <v>0</v>
      </c>
      <c r="F1325" s="16">
        <f t="shared" ref="F1325:F1326" si="551">F1326</f>
        <v>1894600</v>
      </c>
    </row>
    <row r="1326" spans="1:6" ht="14.4" customHeight="1" x14ac:dyDescent="0.25">
      <c r="A1326" s="15" t="s">
        <v>36</v>
      </c>
      <c r="B1326" s="11" t="s">
        <v>758</v>
      </c>
      <c r="C1326" s="11" t="s">
        <v>497</v>
      </c>
      <c r="D1326" s="11" t="s">
        <v>843</v>
      </c>
      <c r="E1326" s="11" t="s">
        <v>37</v>
      </c>
      <c r="F1326" s="16">
        <f t="shared" si="551"/>
        <v>1894600</v>
      </c>
    </row>
    <row r="1327" spans="1:6" ht="57.6" customHeight="1" x14ac:dyDescent="0.25">
      <c r="A1327" s="15" t="s">
        <v>216</v>
      </c>
      <c r="B1327" s="11" t="s">
        <v>758</v>
      </c>
      <c r="C1327" s="11" t="s">
        <v>497</v>
      </c>
      <c r="D1327" s="11" t="s">
        <v>843</v>
      </c>
      <c r="E1327" s="11" t="s">
        <v>217</v>
      </c>
      <c r="F1327" s="16">
        <v>1894600</v>
      </c>
    </row>
    <row r="1328" spans="1:6" ht="43.35" customHeight="1" x14ac:dyDescent="0.25">
      <c r="A1328" s="15" t="s">
        <v>844</v>
      </c>
      <c r="B1328" s="11" t="s">
        <v>758</v>
      </c>
      <c r="C1328" s="11" t="s">
        <v>497</v>
      </c>
      <c r="D1328" s="11" t="s">
        <v>845</v>
      </c>
      <c r="E1328" s="10" t="s">
        <v>0</v>
      </c>
      <c r="F1328" s="16">
        <f t="shared" ref="F1328:F1329" si="552">F1329</f>
        <v>25539000</v>
      </c>
    </row>
    <row r="1329" spans="1:6" ht="14.4" customHeight="1" x14ac:dyDescent="0.25">
      <c r="A1329" s="15" t="s">
        <v>36</v>
      </c>
      <c r="B1329" s="11" t="s">
        <v>758</v>
      </c>
      <c r="C1329" s="11" t="s">
        <v>497</v>
      </c>
      <c r="D1329" s="11" t="s">
        <v>845</v>
      </c>
      <c r="E1329" s="11" t="s">
        <v>37</v>
      </c>
      <c r="F1329" s="16">
        <f t="shared" si="552"/>
        <v>25539000</v>
      </c>
    </row>
    <row r="1330" spans="1:6" ht="57.6" customHeight="1" x14ac:dyDescent="0.25">
      <c r="A1330" s="15" t="s">
        <v>216</v>
      </c>
      <c r="B1330" s="11" t="s">
        <v>758</v>
      </c>
      <c r="C1330" s="11" t="s">
        <v>497</v>
      </c>
      <c r="D1330" s="11" t="s">
        <v>845</v>
      </c>
      <c r="E1330" s="11" t="s">
        <v>217</v>
      </c>
      <c r="F1330" s="16">
        <v>25539000</v>
      </c>
    </row>
    <row r="1331" spans="1:6" ht="28.95" customHeight="1" x14ac:dyDescent="0.25">
      <c r="A1331" s="15" t="s">
        <v>846</v>
      </c>
      <c r="B1331" s="11" t="s">
        <v>758</v>
      </c>
      <c r="C1331" s="11" t="s">
        <v>497</v>
      </c>
      <c r="D1331" s="11" t="s">
        <v>847</v>
      </c>
      <c r="E1331" s="10" t="s">
        <v>0</v>
      </c>
      <c r="F1331" s="16">
        <f t="shared" ref="F1331" si="553">F1341+F1344+F1347+F1350+F1332+F1335+F1338</f>
        <v>122404700</v>
      </c>
    </row>
    <row r="1332" spans="1:6" ht="28.95" customHeight="1" x14ac:dyDescent="0.25">
      <c r="A1332" s="29" t="s">
        <v>1733</v>
      </c>
      <c r="B1332" s="24" t="s">
        <v>758</v>
      </c>
      <c r="C1332" s="24" t="s">
        <v>497</v>
      </c>
      <c r="D1332" s="24" t="s">
        <v>1736</v>
      </c>
      <c r="E1332" s="24"/>
      <c r="F1332" s="16">
        <f t="shared" ref="F1332:F1333" si="554">F1333</f>
        <v>11667000</v>
      </c>
    </row>
    <row r="1333" spans="1:6" ht="28.95" customHeight="1" x14ac:dyDescent="0.25">
      <c r="A1333" s="29" t="s">
        <v>36</v>
      </c>
      <c r="B1333" s="24" t="s">
        <v>758</v>
      </c>
      <c r="C1333" s="24" t="s">
        <v>497</v>
      </c>
      <c r="D1333" s="24" t="s">
        <v>1736</v>
      </c>
      <c r="E1333" s="24" t="s">
        <v>37</v>
      </c>
      <c r="F1333" s="16">
        <f t="shared" si="554"/>
        <v>11667000</v>
      </c>
    </row>
    <row r="1334" spans="1:6" ht="48.6" customHeight="1" x14ac:dyDescent="0.25">
      <c r="A1334" s="29" t="s">
        <v>216</v>
      </c>
      <c r="B1334" s="24" t="s">
        <v>758</v>
      </c>
      <c r="C1334" s="24" t="s">
        <v>497</v>
      </c>
      <c r="D1334" s="24" t="s">
        <v>1736</v>
      </c>
      <c r="E1334" s="24" t="s">
        <v>217</v>
      </c>
      <c r="F1334" s="16">
        <v>11667000</v>
      </c>
    </row>
    <row r="1335" spans="1:6" ht="28.95" customHeight="1" x14ac:dyDescent="0.25">
      <c r="A1335" s="29" t="s">
        <v>1734</v>
      </c>
      <c r="B1335" s="24" t="s">
        <v>758</v>
      </c>
      <c r="C1335" s="24" t="s">
        <v>497</v>
      </c>
      <c r="D1335" s="24" t="s">
        <v>1737</v>
      </c>
      <c r="E1335" s="24"/>
      <c r="F1335" s="16">
        <f t="shared" ref="F1335:F1336" si="555">F1336</f>
        <v>32213000</v>
      </c>
    </row>
    <row r="1336" spans="1:6" ht="28.95" customHeight="1" x14ac:dyDescent="0.25">
      <c r="A1336" s="29" t="s">
        <v>36</v>
      </c>
      <c r="B1336" s="24" t="s">
        <v>758</v>
      </c>
      <c r="C1336" s="24" t="s">
        <v>497</v>
      </c>
      <c r="D1336" s="24" t="s">
        <v>1737</v>
      </c>
      <c r="E1336" s="24" t="s">
        <v>37</v>
      </c>
      <c r="F1336" s="16">
        <f t="shared" si="555"/>
        <v>32213000</v>
      </c>
    </row>
    <row r="1337" spans="1:6" ht="46.2" customHeight="1" x14ac:dyDescent="0.25">
      <c r="A1337" s="29" t="s">
        <v>216</v>
      </c>
      <c r="B1337" s="24" t="s">
        <v>758</v>
      </c>
      <c r="C1337" s="24" t="s">
        <v>497</v>
      </c>
      <c r="D1337" s="24" t="s">
        <v>1737</v>
      </c>
      <c r="E1337" s="24" t="s">
        <v>217</v>
      </c>
      <c r="F1337" s="16">
        <v>32213000</v>
      </c>
    </row>
    <row r="1338" spans="1:6" ht="44.4" customHeight="1" x14ac:dyDescent="0.25">
      <c r="A1338" s="29" t="s">
        <v>1735</v>
      </c>
      <c r="B1338" s="24" t="s">
        <v>758</v>
      </c>
      <c r="C1338" s="24" t="s">
        <v>497</v>
      </c>
      <c r="D1338" s="24" t="s">
        <v>1738</v>
      </c>
      <c r="E1338" s="24"/>
      <c r="F1338" s="16">
        <f t="shared" ref="F1338:F1339" si="556">F1339</f>
        <v>2938700</v>
      </c>
    </row>
    <row r="1339" spans="1:6" ht="28.95" customHeight="1" x14ac:dyDescent="0.25">
      <c r="A1339" s="29" t="s">
        <v>36</v>
      </c>
      <c r="B1339" s="24" t="s">
        <v>758</v>
      </c>
      <c r="C1339" s="24" t="s">
        <v>497</v>
      </c>
      <c r="D1339" s="24" t="s">
        <v>1738</v>
      </c>
      <c r="E1339" s="24" t="s">
        <v>37</v>
      </c>
      <c r="F1339" s="16">
        <f t="shared" si="556"/>
        <v>2938700</v>
      </c>
    </row>
    <row r="1340" spans="1:6" ht="50.4" customHeight="1" x14ac:dyDescent="0.25">
      <c r="A1340" s="29" t="s">
        <v>216</v>
      </c>
      <c r="B1340" s="24" t="s">
        <v>758</v>
      </c>
      <c r="C1340" s="24" t="s">
        <v>497</v>
      </c>
      <c r="D1340" s="24" t="s">
        <v>1738</v>
      </c>
      <c r="E1340" s="24" t="s">
        <v>217</v>
      </c>
      <c r="F1340" s="16">
        <v>2938700</v>
      </c>
    </row>
    <row r="1341" spans="1:6" ht="18.600000000000001" customHeight="1" x14ac:dyDescent="0.25">
      <c r="A1341" s="15" t="s">
        <v>848</v>
      </c>
      <c r="B1341" s="11" t="s">
        <v>758</v>
      </c>
      <c r="C1341" s="11" t="s">
        <v>497</v>
      </c>
      <c r="D1341" s="11" t="s">
        <v>849</v>
      </c>
      <c r="E1341" s="10" t="s">
        <v>0</v>
      </c>
      <c r="F1341" s="16">
        <f t="shared" ref="F1341:F1342" si="557">F1342</f>
        <v>5000000</v>
      </c>
    </row>
    <row r="1342" spans="1:6" ht="32.4" customHeight="1" x14ac:dyDescent="0.25">
      <c r="A1342" s="15" t="s">
        <v>174</v>
      </c>
      <c r="B1342" s="11" t="s">
        <v>758</v>
      </c>
      <c r="C1342" s="11" t="s">
        <v>497</v>
      </c>
      <c r="D1342" s="11" t="s">
        <v>849</v>
      </c>
      <c r="E1342" s="11" t="s">
        <v>175</v>
      </c>
      <c r="F1342" s="16">
        <f t="shared" si="557"/>
        <v>5000000</v>
      </c>
    </row>
    <row r="1343" spans="1:6" ht="43.35" customHeight="1" x14ac:dyDescent="0.25">
      <c r="A1343" s="15" t="s">
        <v>198</v>
      </c>
      <c r="B1343" s="11" t="s">
        <v>758</v>
      </c>
      <c r="C1343" s="11" t="s">
        <v>497</v>
      </c>
      <c r="D1343" s="11" t="s">
        <v>849</v>
      </c>
      <c r="E1343" s="11" t="s">
        <v>199</v>
      </c>
      <c r="F1343" s="16">
        <v>5000000</v>
      </c>
    </row>
    <row r="1344" spans="1:6" ht="28.95" customHeight="1" x14ac:dyDescent="0.25">
      <c r="A1344" s="15" t="s">
        <v>850</v>
      </c>
      <c r="B1344" s="11" t="s">
        <v>758</v>
      </c>
      <c r="C1344" s="11" t="s">
        <v>497</v>
      </c>
      <c r="D1344" s="11" t="s">
        <v>851</v>
      </c>
      <c r="E1344" s="10" t="s">
        <v>0</v>
      </c>
      <c r="F1344" s="16">
        <f t="shared" ref="F1344:F1345" si="558">F1345</f>
        <v>5000000</v>
      </c>
    </row>
    <row r="1345" spans="1:6" ht="14.4" customHeight="1" x14ac:dyDescent="0.25">
      <c r="A1345" s="15" t="s">
        <v>36</v>
      </c>
      <c r="B1345" s="11" t="s">
        <v>758</v>
      </c>
      <c r="C1345" s="11" t="s">
        <v>497</v>
      </c>
      <c r="D1345" s="11" t="s">
        <v>851</v>
      </c>
      <c r="E1345" s="11" t="s">
        <v>37</v>
      </c>
      <c r="F1345" s="16">
        <f t="shared" si="558"/>
        <v>5000000</v>
      </c>
    </row>
    <row r="1346" spans="1:6" ht="57.6" customHeight="1" x14ac:dyDescent="0.25">
      <c r="A1346" s="15" t="s">
        <v>216</v>
      </c>
      <c r="B1346" s="11" t="s">
        <v>758</v>
      </c>
      <c r="C1346" s="11" t="s">
        <v>497</v>
      </c>
      <c r="D1346" s="11" t="s">
        <v>851</v>
      </c>
      <c r="E1346" s="11" t="s">
        <v>217</v>
      </c>
      <c r="F1346" s="16">
        <v>5000000</v>
      </c>
    </row>
    <row r="1347" spans="1:6" ht="28.95" customHeight="1" x14ac:dyDescent="0.25">
      <c r="A1347" s="15" t="s">
        <v>852</v>
      </c>
      <c r="B1347" s="11" t="s">
        <v>758</v>
      </c>
      <c r="C1347" s="11" t="s">
        <v>497</v>
      </c>
      <c r="D1347" s="11" t="s">
        <v>853</v>
      </c>
      <c r="E1347" s="10" t="s">
        <v>0</v>
      </c>
      <c r="F1347" s="16">
        <f t="shared" ref="F1347:F1348" si="559">F1348</f>
        <v>64986000</v>
      </c>
    </row>
    <row r="1348" spans="1:6" ht="14.4" customHeight="1" x14ac:dyDescent="0.25">
      <c r="A1348" s="15" t="s">
        <v>36</v>
      </c>
      <c r="B1348" s="11" t="s">
        <v>758</v>
      </c>
      <c r="C1348" s="11" t="s">
        <v>497</v>
      </c>
      <c r="D1348" s="11" t="s">
        <v>853</v>
      </c>
      <c r="E1348" s="11" t="s">
        <v>37</v>
      </c>
      <c r="F1348" s="16">
        <f t="shared" si="559"/>
        <v>64986000</v>
      </c>
    </row>
    <row r="1349" spans="1:6" ht="57.6" customHeight="1" x14ac:dyDescent="0.25">
      <c r="A1349" s="15" t="s">
        <v>216</v>
      </c>
      <c r="B1349" s="11" t="s">
        <v>758</v>
      </c>
      <c r="C1349" s="11" t="s">
        <v>497</v>
      </c>
      <c r="D1349" s="11" t="s">
        <v>853</v>
      </c>
      <c r="E1349" s="11" t="s">
        <v>217</v>
      </c>
      <c r="F1349" s="16">
        <v>64986000</v>
      </c>
    </row>
    <row r="1350" spans="1:6" ht="57.6" customHeight="1" x14ac:dyDescent="0.25">
      <c r="A1350" s="15" t="s">
        <v>854</v>
      </c>
      <c r="B1350" s="11" t="s">
        <v>758</v>
      </c>
      <c r="C1350" s="11" t="s">
        <v>497</v>
      </c>
      <c r="D1350" s="11" t="s">
        <v>855</v>
      </c>
      <c r="E1350" s="10" t="s">
        <v>0</v>
      </c>
      <c r="F1350" s="16">
        <f t="shared" ref="F1350:F1351" si="560">F1351</f>
        <v>600000</v>
      </c>
    </row>
    <row r="1351" spans="1:6" ht="14.4" customHeight="1" x14ac:dyDescent="0.25">
      <c r="A1351" s="15" t="s">
        <v>36</v>
      </c>
      <c r="B1351" s="11" t="s">
        <v>758</v>
      </c>
      <c r="C1351" s="11" t="s">
        <v>497</v>
      </c>
      <c r="D1351" s="11" t="s">
        <v>855</v>
      </c>
      <c r="E1351" s="11" t="s">
        <v>37</v>
      </c>
      <c r="F1351" s="16">
        <f t="shared" si="560"/>
        <v>600000</v>
      </c>
    </row>
    <row r="1352" spans="1:6" ht="57.6" customHeight="1" x14ac:dyDescent="0.25">
      <c r="A1352" s="15" t="s">
        <v>216</v>
      </c>
      <c r="B1352" s="11" t="s">
        <v>758</v>
      </c>
      <c r="C1352" s="11" t="s">
        <v>497</v>
      </c>
      <c r="D1352" s="11" t="s">
        <v>855</v>
      </c>
      <c r="E1352" s="11" t="s">
        <v>217</v>
      </c>
      <c r="F1352" s="16">
        <v>600000</v>
      </c>
    </row>
    <row r="1353" spans="1:6" ht="43.35" customHeight="1" x14ac:dyDescent="0.25">
      <c r="A1353" s="15" t="s">
        <v>856</v>
      </c>
      <c r="B1353" s="11" t="s">
        <v>758</v>
      </c>
      <c r="C1353" s="11" t="s">
        <v>497</v>
      </c>
      <c r="D1353" s="11" t="s">
        <v>857</v>
      </c>
      <c r="E1353" s="10" t="s">
        <v>0</v>
      </c>
      <c r="F1353" s="16">
        <f t="shared" ref="F1353" si="561">F1354+F1357</f>
        <v>89720800</v>
      </c>
    </row>
    <row r="1354" spans="1:6" ht="28.95" customHeight="1" x14ac:dyDescent="0.25">
      <c r="A1354" s="15" t="s">
        <v>858</v>
      </c>
      <c r="B1354" s="11" t="s">
        <v>758</v>
      </c>
      <c r="C1354" s="11" t="s">
        <v>497</v>
      </c>
      <c r="D1354" s="11" t="s">
        <v>859</v>
      </c>
      <c r="E1354" s="10" t="s">
        <v>0</v>
      </c>
      <c r="F1354" s="16">
        <f t="shared" ref="F1354:F1355" si="562">F1355</f>
        <v>68190300</v>
      </c>
    </row>
    <row r="1355" spans="1:6" ht="14.4" customHeight="1" x14ac:dyDescent="0.25">
      <c r="A1355" s="15" t="s">
        <v>36</v>
      </c>
      <c r="B1355" s="11" t="s">
        <v>758</v>
      </c>
      <c r="C1355" s="11" t="s">
        <v>497</v>
      </c>
      <c r="D1355" s="11" t="s">
        <v>859</v>
      </c>
      <c r="E1355" s="11" t="s">
        <v>37</v>
      </c>
      <c r="F1355" s="16">
        <f t="shared" si="562"/>
        <v>68190300</v>
      </c>
    </row>
    <row r="1356" spans="1:6" ht="57.6" customHeight="1" x14ac:dyDescent="0.25">
      <c r="A1356" s="15" t="s">
        <v>216</v>
      </c>
      <c r="B1356" s="11" t="s">
        <v>758</v>
      </c>
      <c r="C1356" s="11" t="s">
        <v>497</v>
      </c>
      <c r="D1356" s="11" t="s">
        <v>859</v>
      </c>
      <c r="E1356" s="11" t="s">
        <v>217</v>
      </c>
      <c r="F1356" s="16">
        <v>68190300</v>
      </c>
    </row>
    <row r="1357" spans="1:6" ht="43.35" customHeight="1" x14ac:dyDescent="0.25">
      <c r="A1357" s="15" t="s">
        <v>860</v>
      </c>
      <c r="B1357" s="11" t="s">
        <v>758</v>
      </c>
      <c r="C1357" s="11" t="s">
        <v>497</v>
      </c>
      <c r="D1357" s="11" t="s">
        <v>861</v>
      </c>
      <c r="E1357" s="10" t="s">
        <v>0</v>
      </c>
      <c r="F1357" s="16">
        <f t="shared" ref="F1357:F1358" si="563">F1358</f>
        <v>21530500</v>
      </c>
    </row>
    <row r="1358" spans="1:6" ht="28.95" customHeight="1" x14ac:dyDescent="0.25">
      <c r="A1358" s="15" t="s">
        <v>230</v>
      </c>
      <c r="B1358" s="11" t="s">
        <v>758</v>
      </c>
      <c r="C1358" s="11" t="s">
        <v>497</v>
      </c>
      <c r="D1358" s="11" t="s">
        <v>861</v>
      </c>
      <c r="E1358" s="11" t="s">
        <v>231</v>
      </c>
      <c r="F1358" s="16">
        <f t="shared" si="563"/>
        <v>21530500</v>
      </c>
    </row>
    <row r="1359" spans="1:6" ht="100.95" customHeight="1" x14ac:dyDescent="0.25">
      <c r="A1359" s="15" t="s">
        <v>232</v>
      </c>
      <c r="B1359" s="11" t="s">
        <v>758</v>
      </c>
      <c r="C1359" s="11" t="s">
        <v>497</v>
      </c>
      <c r="D1359" s="11" t="s">
        <v>861</v>
      </c>
      <c r="E1359" s="11" t="s">
        <v>233</v>
      </c>
      <c r="F1359" s="16">
        <v>21530500</v>
      </c>
    </row>
    <row r="1360" spans="1:6" ht="57.6" customHeight="1" x14ac:dyDescent="0.25">
      <c r="A1360" s="15" t="s">
        <v>862</v>
      </c>
      <c r="B1360" s="11" t="s">
        <v>758</v>
      </c>
      <c r="C1360" s="11" t="s">
        <v>497</v>
      </c>
      <c r="D1360" s="11" t="s">
        <v>863</v>
      </c>
      <c r="E1360" s="10" t="s">
        <v>0</v>
      </c>
      <c r="F1360" s="16">
        <f t="shared" ref="F1360" si="564">F1361</f>
        <v>18240000</v>
      </c>
    </row>
    <row r="1361" spans="1:6" ht="43.35" customHeight="1" x14ac:dyDescent="0.25">
      <c r="A1361" s="15" t="s">
        <v>864</v>
      </c>
      <c r="B1361" s="11" t="s">
        <v>758</v>
      </c>
      <c r="C1361" s="11" t="s">
        <v>497</v>
      </c>
      <c r="D1361" s="11" t="s">
        <v>865</v>
      </c>
      <c r="E1361" s="10" t="s">
        <v>0</v>
      </c>
      <c r="F1361" s="16">
        <f t="shared" ref="F1361" si="565">F1362+F1364+F1366</f>
        <v>18240000</v>
      </c>
    </row>
    <row r="1362" spans="1:6" ht="28.95" customHeight="1" x14ac:dyDescent="0.25">
      <c r="A1362" s="15" t="s">
        <v>32</v>
      </c>
      <c r="B1362" s="11" t="s">
        <v>758</v>
      </c>
      <c r="C1362" s="11" t="s">
        <v>497</v>
      </c>
      <c r="D1362" s="11" t="s">
        <v>865</v>
      </c>
      <c r="E1362" s="11" t="s">
        <v>33</v>
      </c>
      <c r="F1362" s="16">
        <f t="shared" ref="F1362" si="566">F1363</f>
        <v>2000000</v>
      </c>
    </row>
    <row r="1363" spans="1:6" ht="28.95" customHeight="1" x14ac:dyDescent="0.25">
      <c r="A1363" s="15" t="s">
        <v>34</v>
      </c>
      <c r="B1363" s="11" t="s">
        <v>758</v>
      </c>
      <c r="C1363" s="11" t="s">
        <v>497</v>
      </c>
      <c r="D1363" s="11" t="s">
        <v>865</v>
      </c>
      <c r="E1363" s="11" t="s">
        <v>35</v>
      </c>
      <c r="F1363" s="16">
        <v>2000000</v>
      </c>
    </row>
    <row r="1364" spans="1:6" ht="14.4" customHeight="1" x14ac:dyDescent="0.25">
      <c r="A1364" s="15" t="s">
        <v>58</v>
      </c>
      <c r="B1364" s="11" t="s">
        <v>758</v>
      </c>
      <c r="C1364" s="11" t="s">
        <v>497</v>
      </c>
      <c r="D1364" s="11" t="s">
        <v>865</v>
      </c>
      <c r="E1364" s="11" t="s">
        <v>59</v>
      </c>
      <c r="F1364" s="16">
        <f t="shared" ref="F1364" si="567">F1365</f>
        <v>240000</v>
      </c>
    </row>
    <row r="1365" spans="1:6" ht="14.4" customHeight="1" x14ac:dyDescent="0.25">
      <c r="A1365" s="15" t="s">
        <v>393</v>
      </c>
      <c r="B1365" s="11" t="s">
        <v>758</v>
      </c>
      <c r="C1365" s="11" t="s">
        <v>497</v>
      </c>
      <c r="D1365" s="11" t="s">
        <v>865</v>
      </c>
      <c r="E1365" s="11" t="s">
        <v>394</v>
      </c>
      <c r="F1365" s="16">
        <v>240000</v>
      </c>
    </row>
    <row r="1366" spans="1:6" ht="14.4" customHeight="1" x14ac:dyDescent="0.25">
      <c r="A1366" s="15" t="s">
        <v>36</v>
      </c>
      <c r="B1366" s="11" t="s">
        <v>758</v>
      </c>
      <c r="C1366" s="11" t="s">
        <v>497</v>
      </c>
      <c r="D1366" s="11" t="s">
        <v>865</v>
      </c>
      <c r="E1366" s="11" t="s">
        <v>37</v>
      </c>
      <c r="F1366" s="16">
        <f t="shared" ref="F1366" si="568">F1367+F1368</f>
        <v>16000000</v>
      </c>
    </row>
    <row r="1367" spans="1:6" ht="57.6" customHeight="1" x14ac:dyDescent="0.25">
      <c r="A1367" s="15" t="s">
        <v>216</v>
      </c>
      <c r="B1367" s="11" t="s">
        <v>758</v>
      </c>
      <c r="C1367" s="11" t="s">
        <v>497</v>
      </c>
      <c r="D1367" s="11" t="s">
        <v>865</v>
      </c>
      <c r="E1367" s="11" t="s">
        <v>217</v>
      </c>
      <c r="F1367" s="16">
        <v>15000000</v>
      </c>
    </row>
    <row r="1368" spans="1:6" ht="14.4" customHeight="1" x14ac:dyDescent="0.25">
      <c r="A1368" s="15" t="s">
        <v>511</v>
      </c>
      <c r="B1368" s="11" t="s">
        <v>758</v>
      </c>
      <c r="C1368" s="11" t="s">
        <v>497</v>
      </c>
      <c r="D1368" s="11" t="s">
        <v>865</v>
      </c>
      <c r="E1368" s="11" t="s">
        <v>512</v>
      </c>
      <c r="F1368" s="16">
        <v>1000000</v>
      </c>
    </row>
    <row r="1369" spans="1:6" ht="43.35" customHeight="1" x14ac:dyDescent="0.25">
      <c r="A1369" s="15" t="s">
        <v>866</v>
      </c>
      <c r="B1369" s="11" t="s">
        <v>758</v>
      </c>
      <c r="C1369" s="11" t="s">
        <v>497</v>
      </c>
      <c r="D1369" s="11" t="s">
        <v>867</v>
      </c>
      <c r="E1369" s="10" t="s">
        <v>0</v>
      </c>
      <c r="F1369" s="16">
        <f t="shared" ref="F1369" si="569">F1370+F1378</f>
        <v>68001400</v>
      </c>
    </row>
    <row r="1370" spans="1:6" ht="28.95" customHeight="1" x14ac:dyDescent="0.25">
      <c r="A1370" s="15" t="s">
        <v>868</v>
      </c>
      <c r="B1370" s="11" t="s">
        <v>758</v>
      </c>
      <c r="C1370" s="11" t="s">
        <v>497</v>
      </c>
      <c r="D1370" s="11" t="s">
        <v>869</v>
      </c>
      <c r="E1370" s="10" t="s">
        <v>0</v>
      </c>
      <c r="F1370" s="16">
        <f t="shared" ref="F1370" si="570">F1371</f>
        <v>46145800</v>
      </c>
    </row>
    <row r="1371" spans="1:6" ht="14.4" customHeight="1" x14ac:dyDescent="0.25">
      <c r="A1371" s="15" t="s">
        <v>26</v>
      </c>
      <c r="B1371" s="11" t="s">
        <v>758</v>
      </c>
      <c r="C1371" s="11" t="s">
        <v>497</v>
      </c>
      <c r="D1371" s="11" t="s">
        <v>870</v>
      </c>
      <c r="E1371" s="10" t="s">
        <v>0</v>
      </c>
      <c r="F1371" s="16">
        <f t="shared" ref="F1371" si="571">F1372+F1374+F1376</f>
        <v>46145800</v>
      </c>
    </row>
    <row r="1372" spans="1:6" ht="72.599999999999994" customHeight="1" x14ac:dyDescent="0.25">
      <c r="A1372" s="15" t="s">
        <v>28</v>
      </c>
      <c r="B1372" s="11" t="s">
        <v>758</v>
      </c>
      <c r="C1372" s="11" t="s">
        <v>497</v>
      </c>
      <c r="D1372" s="11" t="s">
        <v>870</v>
      </c>
      <c r="E1372" s="11" t="s">
        <v>29</v>
      </c>
      <c r="F1372" s="16">
        <f t="shared" ref="F1372" si="572">F1373</f>
        <v>43144000</v>
      </c>
    </row>
    <row r="1373" spans="1:6" ht="28.95" customHeight="1" x14ac:dyDescent="0.25">
      <c r="A1373" s="15" t="s">
        <v>30</v>
      </c>
      <c r="B1373" s="11" t="s">
        <v>758</v>
      </c>
      <c r="C1373" s="11" t="s">
        <v>497</v>
      </c>
      <c r="D1373" s="11" t="s">
        <v>870</v>
      </c>
      <c r="E1373" s="11" t="s">
        <v>31</v>
      </c>
      <c r="F1373" s="16">
        <v>43144000</v>
      </c>
    </row>
    <row r="1374" spans="1:6" ht="28.95" customHeight="1" x14ac:dyDescent="0.25">
      <c r="A1374" s="15" t="s">
        <v>32</v>
      </c>
      <c r="B1374" s="11" t="s">
        <v>758</v>
      </c>
      <c r="C1374" s="11" t="s">
        <v>497</v>
      </c>
      <c r="D1374" s="11" t="s">
        <v>870</v>
      </c>
      <c r="E1374" s="11" t="s">
        <v>33</v>
      </c>
      <c r="F1374" s="16">
        <f t="shared" ref="F1374" si="573">F1375</f>
        <v>2981800</v>
      </c>
    </row>
    <row r="1375" spans="1:6" ht="28.95" customHeight="1" x14ac:dyDescent="0.25">
      <c r="A1375" s="15" t="s">
        <v>34</v>
      </c>
      <c r="B1375" s="11" t="s">
        <v>758</v>
      </c>
      <c r="C1375" s="11" t="s">
        <v>497</v>
      </c>
      <c r="D1375" s="11" t="s">
        <v>870</v>
      </c>
      <c r="E1375" s="11" t="s">
        <v>35</v>
      </c>
      <c r="F1375" s="16">
        <v>2981800</v>
      </c>
    </row>
    <row r="1376" spans="1:6" ht="14.4" customHeight="1" x14ac:dyDescent="0.25">
      <c r="A1376" s="15" t="s">
        <v>36</v>
      </c>
      <c r="B1376" s="11" t="s">
        <v>758</v>
      </c>
      <c r="C1376" s="11" t="s">
        <v>497</v>
      </c>
      <c r="D1376" s="11" t="s">
        <v>870</v>
      </c>
      <c r="E1376" s="11" t="s">
        <v>37</v>
      </c>
      <c r="F1376" s="16">
        <f t="shared" ref="F1376" si="574">F1377</f>
        <v>20000</v>
      </c>
    </row>
    <row r="1377" spans="1:6" ht="14.4" customHeight="1" x14ac:dyDescent="0.25">
      <c r="A1377" s="15" t="s">
        <v>38</v>
      </c>
      <c r="B1377" s="11" t="s">
        <v>758</v>
      </c>
      <c r="C1377" s="11" t="s">
        <v>497</v>
      </c>
      <c r="D1377" s="11" t="s">
        <v>870</v>
      </c>
      <c r="E1377" s="11" t="s">
        <v>39</v>
      </c>
      <c r="F1377" s="16">
        <v>20000</v>
      </c>
    </row>
    <row r="1378" spans="1:6" ht="57.6" customHeight="1" x14ac:dyDescent="0.25">
      <c r="A1378" s="15" t="s">
        <v>871</v>
      </c>
      <c r="B1378" s="11" t="s">
        <v>758</v>
      </c>
      <c r="C1378" s="11" t="s">
        <v>497</v>
      </c>
      <c r="D1378" s="11" t="s">
        <v>872</v>
      </c>
      <c r="E1378" s="10" t="s">
        <v>0</v>
      </c>
      <c r="F1378" s="16">
        <f t="shared" ref="F1378:F1379" si="575">F1379</f>
        <v>21855600</v>
      </c>
    </row>
    <row r="1379" spans="1:6" ht="57.6" customHeight="1" x14ac:dyDescent="0.25">
      <c r="A1379" s="15" t="s">
        <v>873</v>
      </c>
      <c r="B1379" s="11" t="s">
        <v>758</v>
      </c>
      <c r="C1379" s="11" t="s">
        <v>497</v>
      </c>
      <c r="D1379" s="11" t="s">
        <v>874</v>
      </c>
      <c r="E1379" s="10" t="s">
        <v>0</v>
      </c>
      <c r="F1379" s="16">
        <f t="shared" si="575"/>
        <v>21855600</v>
      </c>
    </row>
    <row r="1380" spans="1:6" ht="28.95" customHeight="1" x14ac:dyDescent="0.25">
      <c r="A1380" s="15" t="s">
        <v>174</v>
      </c>
      <c r="B1380" s="11" t="s">
        <v>758</v>
      </c>
      <c r="C1380" s="11" t="s">
        <v>497</v>
      </c>
      <c r="D1380" s="11" t="s">
        <v>874</v>
      </c>
      <c r="E1380" s="11" t="s">
        <v>175</v>
      </c>
      <c r="F1380" s="16">
        <f t="shared" ref="F1380" si="576">F1381+F1382</f>
        <v>21855600</v>
      </c>
    </row>
    <row r="1381" spans="1:6" ht="14.4" customHeight="1" x14ac:dyDescent="0.25">
      <c r="A1381" s="15" t="s">
        <v>176</v>
      </c>
      <c r="B1381" s="11" t="s">
        <v>758</v>
      </c>
      <c r="C1381" s="11" t="s">
        <v>497</v>
      </c>
      <c r="D1381" s="11" t="s">
        <v>874</v>
      </c>
      <c r="E1381" s="11" t="s">
        <v>177</v>
      </c>
      <c r="F1381" s="16">
        <v>9199000</v>
      </c>
    </row>
    <row r="1382" spans="1:6" ht="14.4" customHeight="1" x14ac:dyDescent="0.25">
      <c r="A1382" s="15" t="s">
        <v>448</v>
      </c>
      <c r="B1382" s="11" t="s">
        <v>758</v>
      </c>
      <c r="C1382" s="11" t="s">
        <v>497</v>
      </c>
      <c r="D1382" s="11" t="s">
        <v>874</v>
      </c>
      <c r="E1382" s="11" t="s">
        <v>449</v>
      </c>
      <c r="F1382" s="16">
        <v>12656600</v>
      </c>
    </row>
    <row r="1383" spans="1:6" ht="28.95" customHeight="1" x14ac:dyDescent="0.25">
      <c r="A1383" s="15" t="s">
        <v>875</v>
      </c>
      <c r="B1383" s="11" t="s">
        <v>758</v>
      </c>
      <c r="C1383" s="11" t="s">
        <v>497</v>
      </c>
      <c r="D1383" s="11" t="s">
        <v>876</v>
      </c>
      <c r="E1383" s="10" t="s">
        <v>0</v>
      </c>
      <c r="F1383" s="16">
        <f t="shared" ref="F1383:F1386" si="577">F1384</f>
        <v>4000000</v>
      </c>
    </row>
    <row r="1384" spans="1:6" ht="28.95" customHeight="1" x14ac:dyDescent="0.25">
      <c r="A1384" s="15" t="s">
        <v>877</v>
      </c>
      <c r="B1384" s="11" t="s">
        <v>758</v>
      </c>
      <c r="C1384" s="11" t="s">
        <v>497</v>
      </c>
      <c r="D1384" s="11" t="s">
        <v>878</v>
      </c>
      <c r="E1384" s="10" t="s">
        <v>0</v>
      </c>
      <c r="F1384" s="16">
        <f t="shared" si="577"/>
        <v>4000000</v>
      </c>
    </row>
    <row r="1385" spans="1:6" ht="28.95" customHeight="1" x14ac:dyDescent="0.25">
      <c r="A1385" s="15" t="s">
        <v>879</v>
      </c>
      <c r="B1385" s="11" t="s">
        <v>758</v>
      </c>
      <c r="C1385" s="11" t="s">
        <v>497</v>
      </c>
      <c r="D1385" s="11" t="s">
        <v>880</v>
      </c>
      <c r="E1385" s="10" t="s">
        <v>0</v>
      </c>
      <c r="F1385" s="16">
        <f t="shared" si="577"/>
        <v>4000000</v>
      </c>
    </row>
    <row r="1386" spans="1:6" ht="14.4" customHeight="1" x14ac:dyDescent="0.25">
      <c r="A1386" s="15" t="s">
        <v>36</v>
      </c>
      <c r="B1386" s="11" t="s">
        <v>758</v>
      </c>
      <c r="C1386" s="11" t="s">
        <v>497</v>
      </c>
      <c r="D1386" s="11" t="s">
        <v>880</v>
      </c>
      <c r="E1386" s="11" t="s">
        <v>37</v>
      </c>
      <c r="F1386" s="16">
        <f t="shared" si="577"/>
        <v>4000000</v>
      </c>
    </row>
    <row r="1387" spans="1:6" ht="57.6" customHeight="1" x14ac:dyDescent="0.25">
      <c r="A1387" s="15" t="s">
        <v>216</v>
      </c>
      <c r="B1387" s="11" t="s">
        <v>758</v>
      </c>
      <c r="C1387" s="11" t="s">
        <v>497</v>
      </c>
      <c r="D1387" s="11" t="s">
        <v>880</v>
      </c>
      <c r="E1387" s="11" t="s">
        <v>217</v>
      </c>
      <c r="F1387" s="16">
        <v>4000000</v>
      </c>
    </row>
    <row r="1388" spans="1:6" ht="34.200000000000003" customHeight="1" x14ac:dyDescent="0.25">
      <c r="A1388" s="29" t="s">
        <v>899</v>
      </c>
      <c r="B1388" s="24" t="s">
        <v>758</v>
      </c>
      <c r="C1388" s="24" t="s">
        <v>497</v>
      </c>
      <c r="D1388" s="24" t="s">
        <v>900</v>
      </c>
      <c r="E1388" s="24"/>
      <c r="F1388" s="16">
        <f t="shared" ref="F1388:F1391" si="578">F1389</f>
        <v>1844900</v>
      </c>
    </row>
    <row r="1389" spans="1:6" ht="32.4" customHeight="1" x14ac:dyDescent="0.25">
      <c r="A1389" s="29" t="s">
        <v>906</v>
      </c>
      <c r="B1389" s="24" t="s">
        <v>758</v>
      </c>
      <c r="C1389" s="24" t="s">
        <v>497</v>
      </c>
      <c r="D1389" s="24" t="s">
        <v>907</v>
      </c>
      <c r="E1389" s="24"/>
      <c r="F1389" s="16">
        <f t="shared" si="578"/>
        <v>1844900</v>
      </c>
    </row>
    <row r="1390" spans="1:6" ht="45" customHeight="1" x14ac:dyDescent="0.25">
      <c r="A1390" s="29" t="s">
        <v>1635</v>
      </c>
      <c r="B1390" s="24" t="s">
        <v>758</v>
      </c>
      <c r="C1390" s="24" t="s">
        <v>497</v>
      </c>
      <c r="D1390" s="24" t="s">
        <v>1739</v>
      </c>
      <c r="E1390" s="24"/>
      <c r="F1390" s="16">
        <f t="shared" si="578"/>
        <v>1844900</v>
      </c>
    </row>
    <row r="1391" spans="1:6" ht="30.6" customHeight="1" x14ac:dyDescent="0.25">
      <c r="A1391" s="29" t="s">
        <v>16</v>
      </c>
      <c r="B1391" s="24" t="s">
        <v>758</v>
      </c>
      <c r="C1391" s="24" t="s">
        <v>497</v>
      </c>
      <c r="D1391" s="24" t="s">
        <v>1739</v>
      </c>
      <c r="E1391" s="24" t="s">
        <v>17</v>
      </c>
      <c r="F1391" s="16">
        <f t="shared" si="578"/>
        <v>1844900</v>
      </c>
    </row>
    <row r="1392" spans="1:6" ht="25.8" customHeight="1" x14ac:dyDescent="0.25">
      <c r="A1392" s="29" t="s">
        <v>188</v>
      </c>
      <c r="B1392" s="24" t="s">
        <v>758</v>
      </c>
      <c r="C1392" s="24" t="s">
        <v>497</v>
      </c>
      <c r="D1392" s="24" t="s">
        <v>1739</v>
      </c>
      <c r="E1392" s="24" t="s">
        <v>189</v>
      </c>
      <c r="F1392" s="16">
        <v>1844900</v>
      </c>
    </row>
    <row r="1393" spans="1:6" ht="43.35" customHeight="1" x14ac:dyDescent="0.25">
      <c r="A1393" s="15" t="s">
        <v>881</v>
      </c>
      <c r="B1393" s="11" t="s">
        <v>758</v>
      </c>
      <c r="C1393" s="11" t="s">
        <v>497</v>
      </c>
      <c r="D1393" s="11" t="s">
        <v>882</v>
      </c>
      <c r="E1393" s="10" t="s">
        <v>0</v>
      </c>
      <c r="F1393" s="16">
        <f t="shared" ref="F1393" si="579">F1397+F1400+F1394</f>
        <v>11128400</v>
      </c>
    </row>
    <row r="1394" spans="1:6" ht="43.35" customHeight="1" x14ac:dyDescent="0.25">
      <c r="A1394" s="28" t="s">
        <v>1743</v>
      </c>
      <c r="B1394" s="11" t="s">
        <v>758</v>
      </c>
      <c r="C1394" s="11" t="s">
        <v>497</v>
      </c>
      <c r="D1394" s="27" t="s">
        <v>1742</v>
      </c>
      <c r="E1394" s="11"/>
      <c r="F1394" s="16">
        <f t="shared" ref="F1394:F1395" si="580">F1395</f>
        <v>4813000</v>
      </c>
    </row>
    <row r="1395" spans="1:6" ht="27.6" customHeight="1" x14ac:dyDescent="0.25">
      <c r="A1395" s="15" t="s">
        <v>36</v>
      </c>
      <c r="B1395" s="11" t="s">
        <v>758</v>
      </c>
      <c r="C1395" s="11" t="s">
        <v>497</v>
      </c>
      <c r="D1395" s="27" t="s">
        <v>1742</v>
      </c>
      <c r="E1395" s="11">
        <v>800</v>
      </c>
      <c r="F1395" s="16">
        <f t="shared" si="580"/>
        <v>4813000</v>
      </c>
    </row>
    <row r="1396" spans="1:6" ht="43.35" customHeight="1" x14ac:dyDescent="0.25">
      <c r="A1396" s="15" t="s">
        <v>216</v>
      </c>
      <c r="B1396" s="11" t="s">
        <v>758</v>
      </c>
      <c r="C1396" s="11" t="s">
        <v>497</v>
      </c>
      <c r="D1396" s="27" t="s">
        <v>1742</v>
      </c>
      <c r="E1396" s="11">
        <v>810</v>
      </c>
      <c r="F1396" s="16">
        <v>4813000</v>
      </c>
    </row>
    <row r="1397" spans="1:6" ht="57.6" customHeight="1" x14ac:dyDescent="0.25">
      <c r="A1397" s="15" t="s">
        <v>883</v>
      </c>
      <c r="B1397" s="11" t="s">
        <v>758</v>
      </c>
      <c r="C1397" s="11" t="s">
        <v>497</v>
      </c>
      <c r="D1397" s="11" t="s">
        <v>884</v>
      </c>
      <c r="E1397" s="10" t="s">
        <v>0</v>
      </c>
      <c r="F1397" s="16">
        <f t="shared" ref="F1397:F1398" si="581">F1398</f>
        <v>2000000</v>
      </c>
    </row>
    <row r="1398" spans="1:6" ht="28.95" customHeight="1" x14ac:dyDescent="0.25">
      <c r="A1398" s="15" t="s">
        <v>32</v>
      </c>
      <c r="B1398" s="11" t="s">
        <v>758</v>
      </c>
      <c r="C1398" s="11" t="s">
        <v>497</v>
      </c>
      <c r="D1398" s="11" t="s">
        <v>884</v>
      </c>
      <c r="E1398" s="11" t="s">
        <v>33</v>
      </c>
      <c r="F1398" s="16">
        <f t="shared" si="581"/>
        <v>2000000</v>
      </c>
    </row>
    <row r="1399" spans="1:6" ht="28.95" customHeight="1" x14ac:dyDescent="0.25">
      <c r="A1399" s="15" t="s">
        <v>34</v>
      </c>
      <c r="B1399" s="11" t="s">
        <v>758</v>
      </c>
      <c r="C1399" s="11" t="s">
        <v>497</v>
      </c>
      <c r="D1399" s="11" t="s">
        <v>884</v>
      </c>
      <c r="E1399" s="11" t="s">
        <v>35</v>
      </c>
      <c r="F1399" s="16">
        <v>2000000</v>
      </c>
    </row>
    <row r="1400" spans="1:6" ht="43.35" customHeight="1" x14ac:dyDescent="0.25">
      <c r="A1400" s="15" t="s">
        <v>885</v>
      </c>
      <c r="B1400" s="11" t="s">
        <v>758</v>
      </c>
      <c r="C1400" s="11" t="s">
        <v>497</v>
      </c>
      <c r="D1400" s="11" t="s">
        <v>886</v>
      </c>
      <c r="E1400" s="10" t="s">
        <v>0</v>
      </c>
      <c r="F1400" s="16">
        <f t="shared" ref="F1400:F1401" si="582">F1401</f>
        <v>4315400</v>
      </c>
    </row>
    <row r="1401" spans="1:6" ht="14.4" customHeight="1" x14ac:dyDescent="0.25">
      <c r="A1401" s="15" t="s">
        <v>36</v>
      </c>
      <c r="B1401" s="11" t="s">
        <v>758</v>
      </c>
      <c r="C1401" s="11" t="s">
        <v>497</v>
      </c>
      <c r="D1401" s="11" t="s">
        <v>886</v>
      </c>
      <c r="E1401" s="11" t="s">
        <v>37</v>
      </c>
      <c r="F1401" s="16">
        <f t="shared" si="582"/>
        <v>4315400</v>
      </c>
    </row>
    <row r="1402" spans="1:6" ht="57.6" customHeight="1" x14ac:dyDescent="0.25">
      <c r="A1402" s="15" t="s">
        <v>216</v>
      </c>
      <c r="B1402" s="11" t="s">
        <v>758</v>
      </c>
      <c r="C1402" s="11" t="s">
        <v>497</v>
      </c>
      <c r="D1402" s="11" t="s">
        <v>886</v>
      </c>
      <c r="E1402" s="11" t="s">
        <v>217</v>
      </c>
      <c r="F1402" s="16">
        <v>4315400</v>
      </c>
    </row>
    <row r="1403" spans="1:6" ht="28.95" customHeight="1" x14ac:dyDescent="0.25">
      <c r="A1403" s="15" t="s">
        <v>887</v>
      </c>
      <c r="B1403" s="11" t="s">
        <v>758</v>
      </c>
      <c r="C1403" s="11" t="s">
        <v>497</v>
      </c>
      <c r="D1403" s="11" t="s">
        <v>888</v>
      </c>
      <c r="E1403" s="10" t="s">
        <v>0</v>
      </c>
      <c r="F1403" s="16">
        <f t="shared" ref="F1403" si="583">F1407+F1404</f>
        <v>49618100</v>
      </c>
    </row>
    <row r="1404" spans="1:6" ht="28.95" customHeight="1" x14ac:dyDescent="0.25">
      <c r="A1404" s="29" t="s">
        <v>1744</v>
      </c>
      <c r="B1404" s="24" t="s">
        <v>758</v>
      </c>
      <c r="C1404" s="24" t="s">
        <v>497</v>
      </c>
      <c r="D1404" s="24" t="s">
        <v>1745</v>
      </c>
      <c r="E1404" s="24"/>
      <c r="F1404" s="16">
        <f t="shared" ref="F1404:F1405" si="584">F1405</f>
        <v>43979800</v>
      </c>
    </row>
    <row r="1405" spans="1:6" ht="28.95" customHeight="1" x14ac:dyDescent="0.25">
      <c r="A1405" s="29" t="s">
        <v>36</v>
      </c>
      <c r="B1405" s="24" t="s">
        <v>758</v>
      </c>
      <c r="C1405" s="24" t="s">
        <v>497</v>
      </c>
      <c r="D1405" s="24" t="s">
        <v>1745</v>
      </c>
      <c r="E1405" s="24" t="s">
        <v>37</v>
      </c>
      <c r="F1405" s="16">
        <f t="shared" si="584"/>
        <v>43979800</v>
      </c>
    </row>
    <row r="1406" spans="1:6" ht="45" customHeight="1" x14ac:dyDescent="0.25">
      <c r="A1406" s="29" t="s">
        <v>216</v>
      </c>
      <c r="B1406" s="24" t="s">
        <v>758</v>
      </c>
      <c r="C1406" s="24" t="s">
        <v>497</v>
      </c>
      <c r="D1406" s="24" t="s">
        <v>1745</v>
      </c>
      <c r="E1406" s="24" t="s">
        <v>217</v>
      </c>
      <c r="F1406" s="16">
        <v>43979800</v>
      </c>
    </row>
    <row r="1407" spans="1:6" ht="43.35" customHeight="1" x14ac:dyDescent="0.25">
      <c r="A1407" s="15" t="s">
        <v>889</v>
      </c>
      <c r="B1407" s="11" t="s">
        <v>758</v>
      </c>
      <c r="C1407" s="11" t="s">
        <v>497</v>
      </c>
      <c r="D1407" s="11" t="s">
        <v>890</v>
      </c>
      <c r="E1407" s="10" t="s">
        <v>0</v>
      </c>
      <c r="F1407" s="16">
        <f t="shared" ref="F1407:F1408" si="585">F1408</f>
        <v>5638300</v>
      </c>
    </row>
    <row r="1408" spans="1:6" ht="14.4" customHeight="1" x14ac:dyDescent="0.25">
      <c r="A1408" s="15" t="s">
        <v>36</v>
      </c>
      <c r="B1408" s="11" t="s">
        <v>758</v>
      </c>
      <c r="C1408" s="11" t="s">
        <v>497</v>
      </c>
      <c r="D1408" s="11" t="s">
        <v>890</v>
      </c>
      <c r="E1408" s="11" t="s">
        <v>37</v>
      </c>
      <c r="F1408" s="16">
        <f t="shared" si="585"/>
        <v>5638300</v>
      </c>
    </row>
    <row r="1409" spans="1:6" ht="57.6" customHeight="1" x14ac:dyDescent="0.25">
      <c r="A1409" s="15" t="s">
        <v>216</v>
      </c>
      <c r="B1409" s="11" t="s">
        <v>758</v>
      </c>
      <c r="C1409" s="11" t="s">
        <v>497</v>
      </c>
      <c r="D1409" s="11" t="s">
        <v>890</v>
      </c>
      <c r="E1409" s="11" t="s">
        <v>217</v>
      </c>
      <c r="F1409" s="16">
        <v>5638300</v>
      </c>
    </row>
    <row r="1410" spans="1:6" ht="43.35" customHeight="1" x14ac:dyDescent="0.25">
      <c r="A1410" s="15" t="s">
        <v>891</v>
      </c>
      <c r="B1410" s="11" t="s">
        <v>758</v>
      </c>
      <c r="C1410" s="11" t="s">
        <v>497</v>
      </c>
      <c r="D1410" s="11" t="s">
        <v>892</v>
      </c>
      <c r="E1410" s="10" t="s">
        <v>0</v>
      </c>
      <c r="F1410" s="16">
        <f t="shared" ref="F1410:F1412" si="586">F1411</f>
        <v>82291100</v>
      </c>
    </row>
    <row r="1411" spans="1:6" ht="43.35" customHeight="1" x14ac:dyDescent="0.25">
      <c r="A1411" s="15" t="s">
        <v>893</v>
      </c>
      <c r="B1411" s="11" t="s">
        <v>758</v>
      </c>
      <c r="C1411" s="11" t="s">
        <v>497</v>
      </c>
      <c r="D1411" s="11" t="s">
        <v>894</v>
      </c>
      <c r="E1411" s="10" t="s">
        <v>0</v>
      </c>
      <c r="F1411" s="16">
        <f t="shared" si="586"/>
        <v>82291100</v>
      </c>
    </row>
    <row r="1412" spans="1:6" ht="14.4" customHeight="1" x14ac:dyDescent="0.25">
      <c r="A1412" s="15" t="s">
        <v>36</v>
      </c>
      <c r="B1412" s="11" t="s">
        <v>758</v>
      </c>
      <c r="C1412" s="11" t="s">
        <v>497</v>
      </c>
      <c r="D1412" s="11" t="s">
        <v>894</v>
      </c>
      <c r="E1412" s="11" t="s">
        <v>37</v>
      </c>
      <c r="F1412" s="16">
        <f t="shared" si="586"/>
        <v>82291100</v>
      </c>
    </row>
    <row r="1413" spans="1:6" ht="57.6" customHeight="1" x14ac:dyDescent="0.25">
      <c r="A1413" s="15" t="s">
        <v>216</v>
      </c>
      <c r="B1413" s="11" t="s">
        <v>758</v>
      </c>
      <c r="C1413" s="11" t="s">
        <v>497</v>
      </c>
      <c r="D1413" s="11" t="s">
        <v>894</v>
      </c>
      <c r="E1413" s="11" t="s">
        <v>217</v>
      </c>
      <c r="F1413" s="16">
        <v>82291100</v>
      </c>
    </row>
    <row r="1414" spans="1:6" ht="14.4" customHeight="1" x14ac:dyDescent="0.25">
      <c r="A1414" s="15" t="s">
        <v>459</v>
      </c>
      <c r="B1414" s="11" t="s">
        <v>758</v>
      </c>
      <c r="C1414" s="11" t="s">
        <v>497</v>
      </c>
      <c r="D1414" s="11" t="s">
        <v>460</v>
      </c>
      <c r="E1414" s="10" t="s">
        <v>0</v>
      </c>
      <c r="F1414" s="16">
        <f t="shared" ref="F1414" si="587">F1415+F1418</f>
        <v>20539200</v>
      </c>
    </row>
    <row r="1415" spans="1:6" ht="28.95" customHeight="1" x14ac:dyDescent="0.25">
      <c r="A1415" s="15" t="s">
        <v>895</v>
      </c>
      <c r="B1415" s="11" t="s">
        <v>758</v>
      </c>
      <c r="C1415" s="11" t="s">
        <v>497</v>
      </c>
      <c r="D1415" s="11" t="s">
        <v>896</v>
      </c>
      <c r="E1415" s="10" t="s">
        <v>0</v>
      </c>
      <c r="F1415" s="16">
        <f t="shared" ref="F1415:F1416" si="588">F1416</f>
        <v>20515300</v>
      </c>
    </row>
    <row r="1416" spans="1:6" ht="28.95" customHeight="1" x14ac:dyDescent="0.25">
      <c r="A1416" s="15" t="s">
        <v>32</v>
      </c>
      <c r="B1416" s="11" t="s">
        <v>758</v>
      </c>
      <c r="C1416" s="11" t="s">
        <v>497</v>
      </c>
      <c r="D1416" s="11" t="s">
        <v>896</v>
      </c>
      <c r="E1416" s="11" t="s">
        <v>33</v>
      </c>
      <c r="F1416" s="16">
        <f t="shared" si="588"/>
        <v>20515300</v>
      </c>
    </row>
    <row r="1417" spans="1:6" ht="28.95" customHeight="1" x14ac:dyDescent="0.25">
      <c r="A1417" s="15" t="s">
        <v>34</v>
      </c>
      <c r="B1417" s="11" t="s">
        <v>758</v>
      </c>
      <c r="C1417" s="11" t="s">
        <v>497</v>
      </c>
      <c r="D1417" s="11" t="s">
        <v>896</v>
      </c>
      <c r="E1417" s="11" t="s">
        <v>35</v>
      </c>
      <c r="F1417" s="16">
        <v>20515300</v>
      </c>
    </row>
    <row r="1418" spans="1:6" ht="86.85" customHeight="1" x14ac:dyDescent="0.25">
      <c r="A1418" s="15" t="s">
        <v>897</v>
      </c>
      <c r="B1418" s="11" t="s">
        <v>758</v>
      </c>
      <c r="C1418" s="11" t="s">
        <v>497</v>
      </c>
      <c r="D1418" s="11" t="s">
        <v>898</v>
      </c>
      <c r="E1418" s="10" t="s">
        <v>0</v>
      </c>
      <c r="F1418" s="16">
        <f t="shared" ref="F1418:F1419" si="589">F1419</f>
        <v>23900</v>
      </c>
    </row>
    <row r="1419" spans="1:6" ht="28.95" customHeight="1" x14ac:dyDescent="0.25">
      <c r="A1419" s="15" t="s">
        <v>32</v>
      </c>
      <c r="B1419" s="11" t="s">
        <v>758</v>
      </c>
      <c r="C1419" s="11" t="s">
        <v>497</v>
      </c>
      <c r="D1419" s="11" t="s">
        <v>898</v>
      </c>
      <c r="E1419" s="11" t="s">
        <v>33</v>
      </c>
      <c r="F1419" s="16">
        <f t="shared" si="589"/>
        <v>23900</v>
      </c>
    </row>
    <row r="1420" spans="1:6" ht="28.95" customHeight="1" x14ac:dyDescent="0.25">
      <c r="A1420" s="15" t="s">
        <v>34</v>
      </c>
      <c r="B1420" s="11" t="s">
        <v>758</v>
      </c>
      <c r="C1420" s="11" t="s">
        <v>497</v>
      </c>
      <c r="D1420" s="11" t="s">
        <v>898</v>
      </c>
      <c r="E1420" s="11" t="s">
        <v>35</v>
      </c>
      <c r="F1420" s="16">
        <v>23900</v>
      </c>
    </row>
    <row r="1421" spans="1:6" ht="14.4" customHeight="1" x14ac:dyDescent="0.25">
      <c r="A1421" s="15" t="s">
        <v>178</v>
      </c>
      <c r="B1421" s="11" t="s">
        <v>758</v>
      </c>
      <c r="C1421" s="11" t="s">
        <v>179</v>
      </c>
      <c r="D1421" s="10" t="s">
        <v>0</v>
      </c>
      <c r="E1421" s="10" t="s">
        <v>0</v>
      </c>
      <c r="F1421" s="16">
        <f t="shared" ref="F1421" si="590">F1422+F1432</f>
        <v>7293000</v>
      </c>
    </row>
    <row r="1422" spans="1:6" ht="14.4" customHeight="1" x14ac:dyDescent="0.25">
      <c r="A1422" s="15" t="s">
        <v>212</v>
      </c>
      <c r="B1422" s="11" t="s">
        <v>758</v>
      </c>
      <c r="C1422" s="11" t="s">
        <v>213</v>
      </c>
      <c r="D1422" s="10" t="s">
        <v>0</v>
      </c>
      <c r="E1422" s="10" t="s">
        <v>0</v>
      </c>
      <c r="F1422" s="16">
        <f t="shared" ref="F1422:F1430" si="591">F1423</f>
        <v>6293000</v>
      </c>
    </row>
    <row r="1423" spans="1:6" ht="57.6" customHeight="1" x14ac:dyDescent="0.25">
      <c r="A1423" s="15" t="s">
        <v>759</v>
      </c>
      <c r="B1423" s="11" t="s">
        <v>758</v>
      </c>
      <c r="C1423" s="11" t="s">
        <v>213</v>
      </c>
      <c r="D1423" s="11" t="s">
        <v>760</v>
      </c>
      <c r="E1423" s="10" t="s">
        <v>0</v>
      </c>
      <c r="F1423" s="16">
        <f t="shared" si="591"/>
        <v>6293000</v>
      </c>
    </row>
    <row r="1424" spans="1:6" ht="28.95" customHeight="1" x14ac:dyDescent="0.25">
      <c r="A1424" s="15" t="s">
        <v>899</v>
      </c>
      <c r="B1424" s="11" t="s">
        <v>758</v>
      </c>
      <c r="C1424" s="11" t="s">
        <v>213</v>
      </c>
      <c r="D1424" s="11" t="s">
        <v>900</v>
      </c>
      <c r="E1424" s="10" t="s">
        <v>0</v>
      </c>
      <c r="F1424" s="16">
        <f t="shared" si="591"/>
        <v>6293000</v>
      </c>
    </row>
    <row r="1425" spans="1:6" ht="86.85" customHeight="1" x14ac:dyDescent="0.25">
      <c r="A1425" s="15" t="s">
        <v>901</v>
      </c>
      <c r="B1425" s="11" t="s">
        <v>758</v>
      </c>
      <c r="C1425" s="11" t="s">
        <v>213</v>
      </c>
      <c r="D1425" s="11" t="s">
        <v>902</v>
      </c>
      <c r="E1425" s="10" t="s">
        <v>0</v>
      </c>
      <c r="F1425" s="16">
        <f t="shared" ref="F1425" si="592">F1429+F1426</f>
        <v>6293000</v>
      </c>
    </row>
    <row r="1426" spans="1:6" ht="41.4" customHeight="1" x14ac:dyDescent="0.25">
      <c r="A1426" s="29" t="s">
        <v>1635</v>
      </c>
      <c r="B1426" s="24" t="s">
        <v>758</v>
      </c>
      <c r="C1426" s="24" t="s">
        <v>213</v>
      </c>
      <c r="D1426" s="24" t="s">
        <v>1746</v>
      </c>
      <c r="E1426" s="24"/>
      <c r="F1426" s="16">
        <f t="shared" ref="F1426:F1427" si="593">F1427</f>
        <v>4293000</v>
      </c>
    </row>
    <row r="1427" spans="1:6" ht="27" customHeight="1" x14ac:dyDescent="0.25">
      <c r="A1427" s="29" t="s">
        <v>16</v>
      </c>
      <c r="B1427" s="24" t="s">
        <v>758</v>
      </c>
      <c r="C1427" s="24" t="s">
        <v>213</v>
      </c>
      <c r="D1427" s="24" t="s">
        <v>1746</v>
      </c>
      <c r="E1427" s="24" t="s">
        <v>17</v>
      </c>
      <c r="F1427" s="16">
        <f t="shared" si="593"/>
        <v>4293000</v>
      </c>
    </row>
    <row r="1428" spans="1:6" ht="24.6" customHeight="1" x14ac:dyDescent="0.25">
      <c r="A1428" s="29" t="s">
        <v>188</v>
      </c>
      <c r="B1428" s="24" t="s">
        <v>758</v>
      </c>
      <c r="C1428" s="24" t="s">
        <v>213</v>
      </c>
      <c r="D1428" s="24" t="s">
        <v>1746</v>
      </c>
      <c r="E1428" s="24" t="s">
        <v>189</v>
      </c>
      <c r="F1428" s="16">
        <v>4293000</v>
      </c>
    </row>
    <row r="1429" spans="1:6" ht="57.6" customHeight="1" x14ac:dyDescent="0.25">
      <c r="A1429" s="15" t="s">
        <v>376</v>
      </c>
      <c r="B1429" s="11" t="s">
        <v>758</v>
      </c>
      <c r="C1429" s="11" t="s">
        <v>213</v>
      </c>
      <c r="D1429" s="11" t="s">
        <v>903</v>
      </c>
      <c r="E1429" s="10" t="s">
        <v>0</v>
      </c>
      <c r="F1429" s="16">
        <f t="shared" si="591"/>
        <v>2000000</v>
      </c>
    </row>
    <row r="1430" spans="1:6" ht="14.4" customHeight="1" x14ac:dyDescent="0.25">
      <c r="A1430" s="15" t="s">
        <v>16</v>
      </c>
      <c r="B1430" s="11" t="s">
        <v>758</v>
      </c>
      <c r="C1430" s="11" t="s">
        <v>213</v>
      </c>
      <c r="D1430" s="11" t="s">
        <v>903</v>
      </c>
      <c r="E1430" s="11" t="s">
        <v>17</v>
      </c>
      <c r="F1430" s="16">
        <f t="shared" si="591"/>
        <v>2000000</v>
      </c>
    </row>
    <row r="1431" spans="1:6" ht="14.4" customHeight="1" x14ac:dyDescent="0.25">
      <c r="A1431" s="15" t="s">
        <v>188</v>
      </c>
      <c r="B1431" s="11" t="s">
        <v>758</v>
      </c>
      <c r="C1431" s="11" t="s">
        <v>213</v>
      </c>
      <c r="D1431" s="11" t="s">
        <v>903</v>
      </c>
      <c r="E1431" s="11" t="s">
        <v>189</v>
      </c>
      <c r="F1431" s="16">
        <v>2000000</v>
      </c>
    </row>
    <row r="1432" spans="1:6" ht="14.4" customHeight="1" x14ac:dyDescent="0.25">
      <c r="A1432" s="15" t="s">
        <v>904</v>
      </c>
      <c r="B1432" s="11" t="s">
        <v>758</v>
      </c>
      <c r="C1432" s="11" t="s">
        <v>905</v>
      </c>
      <c r="D1432" s="10" t="s">
        <v>0</v>
      </c>
      <c r="E1432" s="10" t="s">
        <v>0</v>
      </c>
      <c r="F1432" s="16">
        <f t="shared" ref="F1432:F1437" si="594">F1433</f>
        <v>1000000</v>
      </c>
    </row>
    <row r="1433" spans="1:6" ht="57.6" customHeight="1" x14ac:dyDescent="0.25">
      <c r="A1433" s="15" t="s">
        <v>759</v>
      </c>
      <c r="B1433" s="11" t="s">
        <v>758</v>
      </c>
      <c r="C1433" s="11" t="s">
        <v>905</v>
      </c>
      <c r="D1433" s="11" t="s">
        <v>760</v>
      </c>
      <c r="E1433" s="10" t="s">
        <v>0</v>
      </c>
      <c r="F1433" s="16">
        <f t="shared" si="594"/>
        <v>1000000</v>
      </c>
    </row>
    <row r="1434" spans="1:6" ht="28.95" customHeight="1" x14ac:dyDescent="0.25">
      <c r="A1434" s="15" t="s">
        <v>899</v>
      </c>
      <c r="B1434" s="11" t="s">
        <v>758</v>
      </c>
      <c r="C1434" s="11" t="s">
        <v>905</v>
      </c>
      <c r="D1434" s="11" t="s">
        <v>900</v>
      </c>
      <c r="E1434" s="10" t="s">
        <v>0</v>
      </c>
      <c r="F1434" s="16">
        <f t="shared" si="594"/>
        <v>1000000</v>
      </c>
    </row>
    <row r="1435" spans="1:6" ht="43.35" customHeight="1" x14ac:dyDescent="0.25">
      <c r="A1435" s="15" t="s">
        <v>906</v>
      </c>
      <c r="B1435" s="11" t="s">
        <v>758</v>
      </c>
      <c r="C1435" s="11" t="s">
        <v>905</v>
      </c>
      <c r="D1435" s="11" t="s">
        <v>907</v>
      </c>
      <c r="E1435" s="10" t="s">
        <v>0</v>
      </c>
      <c r="F1435" s="16">
        <f t="shared" si="594"/>
        <v>1000000</v>
      </c>
    </row>
    <row r="1436" spans="1:6" ht="57.6" customHeight="1" x14ac:dyDescent="0.25">
      <c r="A1436" s="15" t="s">
        <v>376</v>
      </c>
      <c r="B1436" s="11" t="s">
        <v>758</v>
      </c>
      <c r="C1436" s="11" t="s">
        <v>905</v>
      </c>
      <c r="D1436" s="11" t="s">
        <v>908</v>
      </c>
      <c r="E1436" s="10" t="s">
        <v>0</v>
      </c>
      <c r="F1436" s="16">
        <f t="shared" si="594"/>
        <v>1000000</v>
      </c>
    </row>
    <row r="1437" spans="1:6" ht="14.4" customHeight="1" x14ac:dyDescent="0.25">
      <c r="A1437" s="15" t="s">
        <v>16</v>
      </c>
      <c r="B1437" s="11" t="s">
        <v>758</v>
      </c>
      <c r="C1437" s="11" t="s">
        <v>905</v>
      </c>
      <c r="D1437" s="11" t="s">
        <v>908</v>
      </c>
      <c r="E1437" s="11" t="s">
        <v>17</v>
      </c>
      <c r="F1437" s="16">
        <f t="shared" si="594"/>
        <v>1000000</v>
      </c>
    </row>
    <row r="1438" spans="1:6" ht="14.4" customHeight="1" x14ac:dyDescent="0.25">
      <c r="A1438" s="15" t="s">
        <v>188</v>
      </c>
      <c r="B1438" s="11" t="s">
        <v>758</v>
      </c>
      <c r="C1438" s="11" t="s">
        <v>905</v>
      </c>
      <c r="D1438" s="11" t="s">
        <v>908</v>
      </c>
      <c r="E1438" s="11" t="s">
        <v>189</v>
      </c>
      <c r="F1438" s="16">
        <v>1000000</v>
      </c>
    </row>
    <row r="1439" spans="1:6" ht="14.4" customHeight="1" x14ac:dyDescent="0.25">
      <c r="A1439" s="15" t="s">
        <v>909</v>
      </c>
      <c r="B1439" s="11" t="s">
        <v>758</v>
      </c>
      <c r="C1439" s="11" t="s">
        <v>910</v>
      </c>
      <c r="D1439" s="10" t="s">
        <v>0</v>
      </c>
      <c r="E1439" s="10" t="s">
        <v>0</v>
      </c>
      <c r="F1439" s="16">
        <f t="shared" ref="F1439" si="595">F1440</f>
        <v>17631900</v>
      </c>
    </row>
    <row r="1440" spans="1:6" ht="28.95" customHeight="1" x14ac:dyDescent="0.25">
      <c r="A1440" s="15" t="s">
        <v>911</v>
      </c>
      <c r="B1440" s="11" t="s">
        <v>758</v>
      </c>
      <c r="C1440" s="11" t="s">
        <v>912</v>
      </c>
      <c r="D1440" s="10" t="s">
        <v>0</v>
      </c>
      <c r="E1440" s="10" t="s">
        <v>0</v>
      </c>
      <c r="F1440" s="16">
        <f t="shared" ref="F1440" si="596">F1441+F1451</f>
        <v>17631900</v>
      </c>
    </row>
    <row r="1441" spans="1:6" ht="57.6" customHeight="1" x14ac:dyDescent="0.25">
      <c r="A1441" s="15" t="s">
        <v>759</v>
      </c>
      <c r="B1441" s="11" t="s">
        <v>758</v>
      </c>
      <c r="C1441" s="11" t="s">
        <v>912</v>
      </c>
      <c r="D1441" s="11" t="s">
        <v>760</v>
      </c>
      <c r="E1441" s="10" t="s">
        <v>0</v>
      </c>
      <c r="F1441" s="16">
        <f t="shared" ref="F1441:F1443" si="597">F1442</f>
        <v>6661600</v>
      </c>
    </row>
    <row r="1442" spans="1:6" ht="43.35" customHeight="1" x14ac:dyDescent="0.25">
      <c r="A1442" s="15" t="s">
        <v>866</v>
      </c>
      <c r="B1442" s="11" t="s">
        <v>758</v>
      </c>
      <c r="C1442" s="11" t="s">
        <v>912</v>
      </c>
      <c r="D1442" s="11" t="s">
        <v>867</v>
      </c>
      <c r="E1442" s="10" t="s">
        <v>0</v>
      </c>
      <c r="F1442" s="16">
        <f t="shared" si="597"/>
        <v>6661600</v>
      </c>
    </row>
    <row r="1443" spans="1:6" ht="57.6" customHeight="1" x14ac:dyDescent="0.25">
      <c r="A1443" s="15" t="s">
        <v>871</v>
      </c>
      <c r="B1443" s="11" t="s">
        <v>758</v>
      </c>
      <c r="C1443" s="11" t="s">
        <v>912</v>
      </c>
      <c r="D1443" s="11" t="s">
        <v>872</v>
      </c>
      <c r="E1443" s="10" t="s">
        <v>0</v>
      </c>
      <c r="F1443" s="16">
        <f t="shared" si="597"/>
        <v>6661600</v>
      </c>
    </row>
    <row r="1444" spans="1:6" ht="28.95" customHeight="1" x14ac:dyDescent="0.25">
      <c r="A1444" s="15" t="s">
        <v>127</v>
      </c>
      <c r="B1444" s="11" t="s">
        <v>758</v>
      </c>
      <c r="C1444" s="11" t="s">
        <v>912</v>
      </c>
      <c r="D1444" s="11" t="s">
        <v>913</v>
      </c>
      <c r="E1444" s="10" t="s">
        <v>0</v>
      </c>
      <c r="F1444" s="16">
        <f t="shared" ref="F1444" si="598">F1445+F1447+F1449</f>
        <v>6661600</v>
      </c>
    </row>
    <row r="1445" spans="1:6" ht="72.599999999999994" customHeight="1" x14ac:dyDescent="0.25">
      <c r="A1445" s="15" t="s">
        <v>28</v>
      </c>
      <c r="B1445" s="11" t="s">
        <v>758</v>
      </c>
      <c r="C1445" s="11" t="s">
        <v>912</v>
      </c>
      <c r="D1445" s="11" t="s">
        <v>913</v>
      </c>
      <c r="E1445" s="11" t="s">
        <v>29</v>
      </c>
      <c r="F1445" s="16">
        <f t="shared" ref="F1445" si="599">F1446</f>
        <v>6462900</v>
      </c>
    </row>
    <row r="1446" spans="1:6" ht="14.4" customHeight="1" x14ac:dyDescent="0.25">
      <c r="A1446" s="15" t="s">
        <v>129</v>
      </c>
      <c r="B1446" s="11" t="s">
        <v>758</v>
      </c>
      <c r="C1446" s="11" t="s">
        <v>912</v>
      </c>
      <c r="D1446" s="11" t="s">
        <v>913</v>
      </c>
      <c r="E1446" s="11" t="s">
        <v>130</v>
      </c>
      <c r="F1446" s="16">
        <v>6462900</v>
      </c>
    </row>
    <row r="1447" spans="1:6" ht="28.95" customHeight="1" x14ac:dyDescent="0.25">
      <c r="A1447" s="15" t="s">
        <v>32</v>
      </c>
      <c r="B1447" s="11" t="s">
        <v>758</v>
      </c>
      <c r="C1447" s="11" t="s">
        <v>912</v>
      </c>
      <c r="D1447" s="11" t="s">
        <v>913</v>
      </c>
      <c r="E1447" s="11" t="s">
        <v>33</v>
      </c>
      <c r="F1447" s="16">
        <f t="shared" ref="F1447" si="600">F1448</f>
        <v>196900</v>
      </c>
    </row>
    <row r="1448" spans="1:6" ht="28.95" customHeight="1" x14ac:dyDescent="0.25">
      <c r="A1448" s="15" t="s">
        <v>34</v>
      </c>
      <c r="B1448" s="11" t="s">
        <v>758</v>
      </c>
      <c r="C1448" s="11" t="s">
        <v>912</v>
      </c>
      <c r="D1448" s="11" t="s">
        <v>913</v>
      </c>
      <c r="E1448" s="11" t="s">
        <v>35</v>
      </c>
      <c r="F1448" s="16">
        <v>196900</v>
      </c>
    </row>
    <row r="1449" spans="1:6" ht="14.4" customHeight="1" x14ac:dyDescent="0.25">
      <c r="A1449" s="15" t="s">
        <v>36</v>
      </c>
      <c r="B1449" s="11" t="s">
        <v>758</v>
      </c>
      <c r="C1449" s="11" t="s">
        <v>912</v>
      </c>
      <c r="D1449" s="11" t="s">
        <v>913</v>
      </c>
      <c r="E1449" s="11" t="s">
        <v>37</v>
      </c>
      <c r="F1449" s="16">
        <f t="shared" ref="F1449" si="601">F1450</f>
        <v>1800</v>
      </c>
    </row>
    <row r="1450" spans="1:6" ht="14.4" customHeight="1" x14ac:dyDescent="0.25">
      <c r="A1450" s="15" t="s">
        <v>38</v>
      </c>
      <c r="B1450" s="11" t="s">
        <v>758</v>
      </c>
      <c r="C1450" s="11" t="s">
        <v>912</v>
      </c>
      <c r="D1450" s="11" t="s">
        <v>913</v>
      </c>
      <c r="E1450" s="11" t="s">
        <v>39</v>
      </c>
      <c r="F1450" s="16">
        <v>1800</v>
      </c>
    </row>
    <row r="1451" spans="1:6" ht="14.4" customHeight="1" x14ac:dyDescent="0.25">
      <c r="A1451" s="15" t="s">
        <v>459</v>
      </c>
      <c r="B1451" s="11" t="s">
        <v>758</v>
      </c>
      <c r="C1451" s="11" t="s">
        <v>912</v>
      </c>
      <c r="D1451" s="11" t="s">
        <v>460</v>
      </c>
      <c r="E1451" s="10" t="s">
        <v>0</v>
      </c>
      <c r="F1451" s="16">
        <f>F1452+F1455</f>
        <v>10970300</v>
      </c>
    </row>
    <row r="1452" spans="1:6" ht="91.8" customHeight="1" x14ac:dyDescent="0.25">
      <c r="A1452" s="15" t="s">
        <v>914</v>
      </c>
      <c r="B1452" s="11" t="s">
        <v>758</v>
      </c>
      <c r="C1452" s="11" t="s">
        <v>912</v>
      </c>
      <c r="D1452" s="11" t="s">
        <v>915</v>
      </c>
      <c r="E1452" s="10" t="s">
        <v>0</v>
      </c>
      <c r="F1452" s="16">
        <f t="shared" ref="F1452:F1453" si="602">F1453</f>
        <v>74300</v>
      </c>
    </row>
    <row r="1453" spans="1:6" ht="33" customHeight="1" x14ac:dyDescent="0.25">
      <c r="A1453" s="15" t="s">
        <v>32</v>
      </c>
      <c r="B1453" s="11" t="s">
        <v>758</v>
      </c>
      <c r="C1453" s="11" t="s">
        <v>912</v>
      </c>
      <c r="D1453" s="11" t="s">
        <v>915</v>
      </c>
      <c r="E1453" s="11" t="s">
        <v>33</v>
      </c>
      <c r="F1453" s="16">
        <f t="shared" si="602"/>
        <v>74300</v>
      </c>
    </row>
    <row r="1454" spans="1:6" ht="28.95" customHeight="1" x14ac:dyDescent="0.25">
      <c r="A1454" s="15" t="s">
        <v>34</v>
      </c>
      <c r="B1454" s="11" t="s">
        <v>758</v>
      </c>
      <c r="C1454" s="11" t="s">
        <v>912</v>
      </c>
      <c r="D1454" s="11" t="s">
        <v>915</v>
      </c>
      <c r="E1454" s="11" t="s">
        <v>35</v>
      </c>
      <c r="F1454" s="16">
        <v>74300</v>
      </c>
    </row>
    <row r="1455" spans="1:6" s="23" customFormat="1" ht="108" customHeight="1" x14ac:dyDescent="0.25">
      <c r="A1455" s="29" t="s">
        <v>1628</v>
      </c>
      <c r="B1455" s="30" t="s">
        <v>758</v>
      </c>
      <c r="C1455" s="30" t="s">
        <v>912</v>
      </c>
      <c r="D1455" s="30" t="s">
        <v>1627</v>
      </c>
      <c r="E1455" s="30"/>
      <c r="F1455" s="16">
        <f t="shared" ref="F1455" si="603">F1456+F1458</f>
        <v>10896000</v>
      </c>
    </row>
    <row r="1456" spans="1:6" s="23" customFormat="1" ht="66.599999999999994" customHeight="1" x14ac:dyDescent="0.25">
      <c r="A1456" s="29" t="s">
        <v>28</v>
      </c>
      <c r="B1456" s="30" t="s">
        <v>758</v>
      </c>
      <c r="C1456" s="30" t="s">
        <v>912</v>
      </c>
      <c r="D1456" s="30" t="s">
        <v>1627</v>
      </c>
      <c r="E1456" s="30" t="s">
        <v>29</v>
      </c>
      <c r="F1456" s="16">
        <f t="shared" ref="F1456" si="604">F1457</f>
        <v>7431927</v>
      </c>
    </row>
    <row r="1457" spans="1:6" s="23" customFormat="1" ht="38.4" customHeight="1" x14ac:dyDescent="0.25">
      <c r="A1457" s="29" t="s">
        <v>30</v>
      </c>
      <c r="B1457" s="30" t="s">
        <v>758</v>
      </c>
      <c r="C1457" s="30" t="s">
        <v>912</v>
      </c>
      <c r="D1457" s="30" t="s">
        <v>1627</v>
      </c>
      <c r="E1457" s="30" t="s">
        <v>31</v>
      </c>
      <c r="F1457" s="16">
        <v>7431927</v>
      </c>
    </row>
    <row r="1458" spans="1:6" s="23" customFormat="1" ht="34.200000000000003" customHeight="1" x14ac:dyDescent="0.25">
      <c r="A1458" s="29" t="s">
        <v>32</v>
      </c>
      <c r="B1458" s="30" t="s">
        <v>758</v>
      </c>
      <c r="C1458" s="30" t="s">
        <v>912</v>
      </c>
      <c r="D1458" s="30" t="s">
        <v>1627</v>
      </c>
      <c r="E1458" s="30" t="s">
        <v>33</v>
      </c>
      <c r="F1458" s="16">
        <f t="shared" ref="F1458" si="605">F1459</f>
        <v>3464073</v>
      </c>
    </row>
    <row r="1459" spans="1:6" s="23" customFormat="1" ht="37.799999999999997" customHeight="1" x14ac:dyDescent="0.25">
      <c r="A1459" s="29" t="s">
        <v>34</v>
      </c>
      <c r="B1459" s="30" t="s">
        <v>758</v>
      </c>
      <c r="C1459" s="30" t="s">
        <v>912</v>
      </c>
      <c r="D1459" s="30" t="s">
        <v>1627</v>
      </c>
      <c r="E1459" s="30" t="s">
        <v>35</v>
      </c>
      <c r="F1459" s="16">
        <v>3464073</v>
      </c>
    </row>
    <row r="1460" spans="1:6" ht="14.4" customHeight="1" x14ac:dyDescent="0.25">
      <c r="A1460" s="15" t="s">
        <v>269</v>
      </c>
      <c r="B1460" s="11" t="s">
        <v>758</v>
      </c>
      <c r="C1460" s="11" t="s">
        <v>270</v>
      </c>
      <c r="D1460" s="10" t="s">
        <v>0</v>
      </c>
      <c r="E1460" s="10" t="s">
        <v>0</v>
      </c>
      <c r="F1460" s="16">
        <f t="shared" ref="F1460" si="606">F1461+F1468</f>
        <v>55762400</v>
      </c>
    </row>
    <row r="1461" spans="1:6" ht="14.4" customHeight="1" x14ac:dyDescent="0.25">
      <c r="A1461" s="15" t="s">
        <v>675</v>
      </c>
      <c r="B1461" s="11" t="s">
        <v>758</v>
      </c>
      <c r="C1461" s="11" t="s">
        <v>676</v>
      </c>
      <c r="D1461" s="10" t="s">
        <v>0</v>
      </c>
      <c r="E1461" s="10" t="s">
        <v>0</v>
      </c>
      <c r="F1461" s="16">
        <f t="shared" ref="F1461:F1466" si="607">F1462</f>
        <v>50768000</v>
      </c>
    </row>
    <row r="1462" spans="1:6" ht="57.6" customHeight="1" x14ac:dyDescent="0.25">
      <c r="A1462" s="15" t="s">
        <v>759</v>
      </c>
      <c r="B1462" s="11" t="s">
        <v>758</v>
      </c>
      <c r="C1462" s="11" t="s">
        <v>676</v>
      </c>
      <c r="D1462" s="11" t="s">
        <v>760</v>
      </c>
      <c r="E1462" s="10" t="s">
        <v>0</v>
      </c>
      <c r="F1462" s="16">
        <f t="shared" si="607"/>
        <v>50768000</v>
      </c>
    </row>
    <row r="1463" spans="1:6" ht="28.95" customHeight="1" x14ac:dyDescent="0.25">
      <c r="A1463" s="15" t="s">
        <v>899</v>
      </c>
      <c r="B1463" s="11" t="s">
        <v>758</v>
      </c>
      <c r="C1463" s="11" t="s">
        <v>676</v>
      </c>
      <c r="D1463" s="11" t="s">
        <v>900</v>
      </c>
      <c r="E1463" s="10" t="s">
        <v>0</v>
      </c>
      <c r="F1463" s="16">
        <f t="shared" si="607"/>
        <v>50768000</v>
      </c>
    </row>
    <row r="1464" spans="1:6" ht="86.85" customHeight="1" x14ac:dyDescent="0.25">
      <c r="A1464" s="15" t="s">
        <v>901</v>
      </c>
      <c r="B1464" s="11" t="s">
        <v>758</v>
      </c>
      <c r="C1464" s="11" t="s">
        <v>676</v>
      </c>
      <c r="D1464" s="11" t="s">
        <v>902</v>
      </c>
      <c r="E1464" s="10" t="s">
        <v>0</v>
      </c>
      <c r="F1464" s="16">
        <f t="shared" si="607"/>
        <v>50768000</v>
      </c>
    </row>
    <row r="1465" spans="1:6" ht="57.6" customHeight="1" x14ac:dyDescent="0.25">
      <c r="A1465" s="15" t="s">
        <v>376</v>
      </c>
      <c r="B1465" s="11" t="s">
        <v>758</v>
      </c>
      <c r="C1465" s="11" t="s">
        <v>676</v>
      </c>
      <c r="D1465" s="11" t="s">
        <v>903</v>
      </c>
      <c r="E1465" s="10" t="s">
        <v>0</v>
      </c>
      <c r="F1465" s="16">
        <f t="shared" si="607"/>
        <v>50768000</v>
      </c>
    </row>
    <row r="1466" spans="1:6" ht="14.4" customHeight="1" x14ac:dyDescent="0.25">
      <c r="A1466" s="15" t="s">
        <v>16</v>
      </c>
      <c r="B1466" s="11" t="s">
        <v>758</v>
      </c>
      <c r="C1466" s="11" t="s">
        <v>676</v>
      </c>
      <c r="D1466" s="11" t="s">
        <v>903</v>
      </c>
      <c r="E1466" s="11" t="s">
        <v>17</v>
      </c>
      <c r="F1466" s="16">
        <f t="shared" si="607"/>
        <v>50768000</v>
      </c>
    </row>
    <row r="1467" spans="1:6" ht="14.4" customHeight="1" x14ac:dyDescent="0.25">
      <c r="A1467" s="15" t="s">
        <v>188</v>
      </c>
      <c r="B1467" s="11" t="s">
        <v>758</v>
      </c>
      <c r="C1467" s="11" t="s">
        <v>676</v>
      </c>
      <c r="D1467" s="11" t="s">
        <v>903</v>
      </c>
      <c r="E1467" s="11" t="s">
        <v>189</v>
      </c>
      <c r="F1467" s="16">
        <v>50768000</v>
      </c>
    </row>
    <row r="1468" spans="1:6" ht="28.95" customHeight="1" x14ac:dyDescent="0.25">
      <c r="A1468" s="15" t="s">
        <v>436</v>
      </c>
      <c r="B1468" s="11" t="s">
        <v>758</v>
      </c>
      <c r="C1468" s="11" t="s">
        <v>437</v>
      </c>
      <c r="D1468" s="10" t="s">
        <v>0</v>
      </c>
      <c r="E1468" s="10" t="s">
        <v>0</v>
      </c>
      <c r="F1468" s="16">
        <f t="shared" ref="F1468:F1473" si="608">F1469</f>
        <v>4994400</v>
      </c>
    </row>
    <row r="1469" spans="1:6" ht="57.6" customHeight="1" x14ac:dyDescent="0.25">
      <c r="A1469" s="15" t="s">
        <v>759</v>
      </c>
      <c r="B1469" s="11" t="s">
        <v>758</v>
      </c>
      <c r="C1469" s="11" t="s">
        <v>437</v>
      </c>
      <c r="D1469" s="11" t="s">
        <v>760</v>
      </c>
      <c r="E1469" s="10" t="s">
        <v>0</v>
      </c>
      <c r="F1469" s="16">
        <f t="shared" ref="F1469" si="609">F1470+F1475</f>
        <v>4994400</v>
      </c>
    </row>
    <row r="1470" spans="1:6" ht="43.35" customHeight="1" x14ac:dyDescent="0.25">
      <c r="A1470" s="15" t="s">
        <v>866</v>
      </c>
      <c r="B1470" s="11" t="s">
        <v>758</v>
      </c>
      <c r="C1470" s="11" t="s">
        <v>437</v>
      </c>
      <c r="D1470" s="11" t="s">
        <v>867</v>
      </c>
      <c r="E1470" s="10" t="s">
        <v>0</v>
      </c>
      <c r="F1470" s="16">
        <f t="shared" si="608"/>
        <v>1894400</v>
      </c>
    </row>
    <row r="1471" spans="1:6" ht="57.6" customHeight="1" x14ac:dyDescent="0.25">
      <c r="A1471" s="15" t="s">
        <v>871</v>
      </c>
      <c r="B1471" s="11" t="s">
        <v>758</v>
      </c>
      <c r="C1471" s="11" t="s">
        <v>437</v>
      </c>
      <c r="D1471" s="11" t="s">
        <v>872</v>
      </c>
      <c r="E1471" s="10" t="s">
        <v>0</v>
      </c>
      <c r="F1471" s="16">
        <f t="shared" si="608"/>
        <v>1894400</v>
      </c>
    </row>
    <row r="1472" spans="1:6" ht="57.6" customHeight="1" x14ac:dyDescent="0.25">
      <c r="A1472" s="15" t="s">
        <v>873</v>
      </c>
      <c r="B1472" s="11" t="s">
        <v>758</v>
      </c>
      <c r="C1472" s="11" t="s">
        <v>437</v>
      </c>
      <c r="D1472" s="11" t="s">
        <v>874</v>
      </c>
      <c r="E1472" s="10" t="s">
        <v>0</v>
      </c>
      <c r="F1472" s="16">
        <f t="shared" si="608"/>
        <v>1894400</v>
      </c>
    </row>
    <row r="1473" spans="1:6" ht="28.95" customHeight="1" x14ac:dyDescent="0.25">
      <c r="A1473" s="15" t="s">
        <v>174</v>
      </c>
      <c r="B1473" s="11" t="s">
        <v>758</v>
      </c>
      <c r="C1473" s="11" t="s">
        <v>437</v>
      </c>
      <c r="D1473" s="11" t="s">
        <v>874</v>
      </c>
      <c r="E1473" s="11" t="s">
        <v>175</v>
      </c>
      <c r="F1473" s="16">
        <f t="shared" si="608"/>
        <v>1894400</v>
      </c>
    </row>
    <row r="1474" spans="1:6" ht="14.4" customHeight="1" x14ac:dyDescent="0.25">
      <c r="A1474" s="15" t="s">
        <v>448</v>
      </c>
      <c r="B1474" s="11" t="s">
        <v>758</v>
      </c>
      <c r="C1474" s="11" t="s">
        <v>437</v>
      </c>
      <c r="D1474" s="11" t="s">
        <v>874</v>
      </c>
      <c r="E1474" s="11" t="s">
        <v>449</v>
      </c>
      <c r="F1474" s="16">
        <v>1894400</v>
      </c>
    </row>
    <row r="1475" spans="1:6" ht="29.4" customHeight="1" x14ac:dyDescent="0.25">
      <c r="A1475" s="29" t="s">
        <v>899</v>
      </c>
      <c r="B1475" s="24" t="s">
        <v>758</v>
      </c>
      <c r="C1475" s="24" t="s">
        <v>676</v>
      </c>
      <c r="D1475" s="24" t="s">
        <v>900</v>
      </c>
      <c r="E1475" s="24"/>
      <c r="F1475" s="16">
        <f t="shared" ref="F1475:F1478" si="610">F1476</f>
        <v>3100000</v>
      </c>
    </row>
    <row r="1476" spans="1:6" ht="75" customHeight="1" x14ac:dyDescent="0.25">
      <c r="A1476" s="29" t="s">
        <v>901</v>
      </c>
      <c r="B1476" s="24" t="s">
        <v>758</v>
      </c>
      <c r="C1476" s="24" t="s">
        <v>676</v>
      </c>
      <c r="D1476" s="24" t="s">
        <v>902</v>
      </c>
      <c r="E1476" s="24"/>
      <c r="F1476" s="16">
        <f t="shared" si="610"/>
        <v>3100000</v>
      </c>
    </row>
    <row r="1477" spans="1:6" ht="54.6" customHeight="1" x14ac:dyDescent="0.25">
      <c r="A1477" s="29" t="s">
        <v>1635</v>
      </c>
      <c r="B1477" s="24" t="s">
        <v>758</v>
      </c>
      <c r="C1477" s="24" t="s">
        <v>676</v>
      </c>
      <c r="D1477" s="24" t="s">
        <v>1746</v>
      </c>
      <c r="E1477" s="24"/>
      <c r="F1477" s="16">
        <f t="shared" si="610"/>
        <v>3100000</v>
      </c>
    </row>
    <row r="1478" spans="1:6" ht="14.4" customHeight="1" x14ac:dyDescent="0.25">
      <c r="A1478" s="29" t="s">
        <v>16</v>
      </c>
      <c r="B1478" s="24" t="s">
        <v>758</v>
      </c>
      <c r="C1478" s="24" t="s">
        <v>676</v>
      </c>
      <c r="D1478" s="24" t="s">
        <v>1746</v>
      </c>
      <c r="E1478" s="24" t="s">
        <v>17</v>
      </c>
      <c r="F1478" s="16">
        <f t="shared" si="610"/>
        <v>3100000</v>
      </c>
    </row>
    <row r="1479" spans="1:6" ht="14.4" customHeight="1" x14ac:dyDescent="0.25">
      <c r="A1479" s="29" t="s">
        <v>188</v>
      </c>
      <c r="B1479" s="24" t="s">
        <v>758</v>
      </c>
      <c r="C1479" s="24" t="s">
        <v>676</v>
      </c>
      <c r="D1479" s="24" t="s">
        <v>1746</v>
      </c>
      <c r="E1479" s="24" t="s">
        <v>189</v>
      </c>
      <c r="F1479" s="16">
        <v>3100000</v>
      </c>
    </row>
    <row r="1480" spans="1:6" ht="14.4" customHeight="1" x14ac:dyDescent="0.25">
      <c r="A1480" s="15" t="s">
        <v>313</v>
      </c>
      <c r="B1480" s="11" t="s">
        <v>758</v>
      </c>
      <c r="C1480" s="11" t="s">
        <v>314</v>
      </c>
      <c r="D1480" s="10" t="s">
        <v>0</v>
      </c>
      <c r="E1480" s="10" t="s">
        <v>0</v>
      </c>
      <c r="F1480" s="16">
        <f t="shared" ref="F1480:F1489" si="611">F1481</f>
        <v>30992000</v>
      </c>
    </row>
    <row r="1481" spans="1:6" ht="14.4" customHeight="1" x14ac:dyDescent="0.25">
      <c r="A1481" s="15" t="s">
        <v>315</v>
      </c>
      <c r="B1481" s="11" t="s">
        <v>758</v>
      </c>
      <c r="C1481" s="11" t="s">
        <v>316</v>
      </c>
      <c r="D1481" s="10" t="s">
        <v>0</v>
      </c>
      <c r="E1481" s="10" t="s">
        <v>0</v>
      </c>
      <c r="F1481" s="16">
        <f t="shared" si="611"/>
        <v>30992000</v>
      </c>
    </row>
    <row r="1482" spans="1:6" ht="57.6" customHeight="1" x14ac:dyDescent="0.25">
      <c r="A1482" s="15" t="s">
        <v>759</v>
      </c>
      <c r="B1482" s="11" t="s">
        <v>758</v>
      </c>
      <c r="C1482" s="11" t="s">
        <v>316</v>
      </c>
      <c r="D1482" s="11" t="s">
        <v>760</v>
      </c>
      <c r="E1482" s="10" t="s">
        <v>0</v>
      </c>
      <c r="F1482" s="16">
        <f t="shared" si="611"/>
        <v>30992000</v>
      </c>
    </row>
    <row r="1483" spans="1:6" ht="28.95" customHeight="1" x14ac:dyDescent="0.25">
      <c r="A1483" s="15" t="s">
        <v>899</v>
      </c>
      <c r="B1483" s="11" t="s">
        <v>758</v>
      </c>
      <c r="C1483" s="11" t="s">
        <v>316</v>
      </c>
      <c r="D1483" s="11" t="s">
        <v>900</v>
      </c>
      <c r="E1483" s="10" t="s">
        <v>0</v>
      </c>
      <c r="F1483" s="16">
        <f t="shared" si="611"/>
        <v>30992000</v>
      </c>
    </row>
    <row r="1484" spans="1:6" ht="57.6" customHeight="1" x14ac:dyDescent="0.25">
      <c r="A1484" s="15" t="s">
        <v>917</v>
      </c>
      <c r="B1484" s="11" t="s">
        <v>758</v>
      </c>
      <c r="C1484" s="11" t="s">
        <v>316</v>
      </c>
      <c r="D1484" s="11" t="s">
        <v>918</v>
      </c>
      <c r="E1484" s="10" t="s">
        <v>0</v>
      </c>
      <c r="F1484" s="16">
        <f t="shared" ref="F1484" si="612">F1488+F1485</f>
        <v>30992000</v>
      </c>
    </row>
    <row r="1485" spans="1:6" ht="46.2" customHeight="1" x14ac:dyDescent="0.25">
      <c r="A1485" s="29" t="s">
        <v>1635</v>
      </c>
      <c r="B1485" s="24" t="s">
        <v>758</v>
      </c>
      <c r="C1485" s="24" t="s">
        <v>316</v>
      </c>
      <c r="D1485" s="24" t="s">
        <v>1747</v>
      </c>
      <c r="E1485" s="24"/>
      <c r="F1485" s="16">
        <f t="shared" ref="F1485:F1486" si="613">F1486</f>
        <v>15357000</v>
      </c>
    </row>
    <row r="1486" spans="1:6" ht="25.8" customHeight="1" x14ac:dyDescent="0.25">
      <c r="A1486" s="29" t="s">
        <v>16</v>
      </c>
      <c r="B1486" s="24" t="s">
        <v>758</v>
      </c>
      <c r="C1486" s="24" t="s">
        <v>316</v>
      </c>
      <c r="D1486" s="24" t="s">
        <v>1747</v>
      </c>
      <c r="E1486" s="24" t="s">
        <v>17</v>
      </c>
      <c r="F1486" s="16">
        <f t="shared" si="613"/>
        <v>15357000</v>
      </c>
    </row>
    <row r="1487" spans="1:6" ht="24" customHeight="1" x14ac:dyDescent="0.25">
      <c r="A1487" s="29" t="s">
        <v>188</v>
      </c>
      <c r="B1487" s="24" t="s">
        <v>758</v>
      </c>
      <c r="C1487" s="24" t="s">
        <v>316</v>
      </c>
      <c r="D1487" s="24" t="s">
        <v>1747</v>
      </c>
      <c r="E1487" s="24" t="s">
        <v>189</v>
      </c>
      <c r="F1487" s="16">
        <v>15357000</v>
      </c>
    </row>
    <row r="1488" spans="1:6" ht="57.6" customHeight="1" x14ac:dyDescent="0.25">
      <c r="A1488" s="15" t="s">
        <v>376</v>
      </c>
      <c r="B1488" s="11" t="s">
        <v>758</v>
      </c>
      <c r="C1488" s="11" t="s">
        <v>316</v>
      </c>
      <c r="D1488" s="11" t="s">
        <v>919</v>
      </c>
      <c r="E1488" s="10" t="s">
        <v>0</v>
      </c>
      <c r="F1488" s="16">
        <f t="shared" si="611"/>
        <v>15635000</v>
      </c>
    </row>
    <row r="1489" spans="1:6" ht="14.4" customHeight="1" x14ac:dyDescent="0.25">
      <c r="A1489" s="15" t="s">
        <v>16</v>
      </c>
      <c r="B1489" s="11" t="s">
        <v>758</v>
      </c>
      <c r="C1489" s="11" t="s">
        <v>316</v>
      </c>
      <c r="D1489" s="11" t="s">
        <v>919</v>
      </c>
      <c r="E1489" s="11" t="s">
        <v>17</v>
      </c>
      <c r="F1489" s="16">
        <f t="shared" si="611"/>
        <v>15635000</v>
      </c>
    </row>
    <row r="1490" spans="1:6" ht="14.4" customHeight="1" x14ac:dyDescent="0.25">
      <c r="A1490" s="15" t="s">
        <v>188</v>
      </c>
      <c r="B1490" s="11" t="s">
        <v>758</v>
      </c>
      <c r="C1490" s="11" t="s">
        <v>316</v>
      </c>
      <c r="D1490" s="11" t="s">
        <v>919</v>
      </c>
      <c r="E1490" s="11" t="s">
        <v>189</v>
      </c>
      <c r="F1490" s="16">
        <v>15635000</v>
      </c>
    </row>
    <row r="1491" spans="1:6" ht="28.95" customHeight="1" x14ac:dyDescent="0.25">
      <c r="A1491" s="18" t="s">
        <v>1597</v>
      </c>
      <c r="B1491" s="9" t="s">
        <v>920</v>
      </c>
      <c r="C1491" s="10" t="s">
        <v>0</v>
      </c>
      <c r="D1491" s="10" t="s">
        <v>0</v>
      </c>
      <c r="E1491" s="10" t="s">
        <v>0</v>
      </c>
      <c r="F1491" s="17">
        <f t="shared" ref="F1491" si="614">F1492+F1626</f>
        <v>3266785814.5</v>
      </c>
    </row>
    <row r="1492" spans="1:6" ht="14.4" customHeight="1" x14ac:dyDescent="0.25">
      <c r="A1492" s="15" t="s">
        <v>152</v>
      </c>
      <c r="B1492" s="11" t="s">
        <v>920</v>
      </c>
      <c r="C1492" s="11" t="s">
        <v>153</v>
      </c>
      <c r="D1492" s="10" t="s">
        <v>0</v>
      </c>
      <c r="E1492" s="10" t="s">
        <v>0</v>
      </c>
      <c r="F1492" s="16">
        <f t="shared" ref="F1492" si="615">F1493+F1512+F1533</f>
        <v>3205447208</v>
      </c>
    </row>
    <row r="1493" spans="1:6" ht="14.4" customHeight="1" x14ac:dyDescent="0.25">
      <c r="A1493" s="15" t="s">
        <v>921</v>
      </c>
      <c r="B1493" s="11" t="s">
        <v>920</v>
      </c>
      <c r="C1493" s="11" t="s">
        <v>922</v>
      </c>
      <c r="D1493" s="10" t="s">
        <v>0</v>
      </c>
      <c r="E1493" s="10" t="s">
        <v>0</v>
      </c>
      <c r="F1493" s="16">
        <f t="shared" ref="F1493:F1495" si="616">F1494</f>
        <v>201195700</v>
      </c>
    </row>
    <row r="1494" spans="1:6" ht="28.95" customHeight="1" x14ac:dyDescent="0.25">
      <c r="A1494" s="15" t="s">
        <v>480</v>
      </c>
      <c r="B1494" s="11" t="s">
        <v>920</v>
      </c>
      <c r="C1494" s="11" t="s">
        <v>922</v>
      </c>
      <c r="D1494" s="11" t="s">
        <v>481</v>
      </c>
      <c r="E1494" s="10" t="s">
        <v>0</v>
      </c>
      <c r="F1494" s="16">
        <f t="shared" si="616"/>
        <v>201195700</v>
      </c>
    </row>
    <row r="1495" spans="1:6" ht="43.35" customHeight="1" x14ac:dyDescent="0.25">
      <c r="A1495" s="15" t="s">
        <v>923</v>
      </c>
      <c r="B1495" s="11" t="s">
        <v>920</v>
      </c>
      <c r="C1495" s="11" t="s">
        <v>922</v>
      </c>
      <c r="D1495" s="11" t="s">
        <v>924</v>
      </c>
      <c r="E1495" s="10" t="s">
        <v>0</v>
      </c>
      <c r="F1495" s="16">
        <f t="shared" si="616"/>
        <v>201195700</v>
      </c>
    </row>
    <row r="1496" spans="1:6" ht="57.6" customHeight="1" x14ac:dyDescent="0.25">
      <c r="A1496" s="15" t="s">
        <v>925</v>
      </c>
      <c r="B1496" s="11" t="s">
        <v>920</v>
      </c>
      <c r="C1496" s="11" t="s">
        <v>922</v>
      </c>
      <c r="D1496" s="11" t="s">
        <v>926</v>
      </c>
      <c r="E1496" s="10" t="s">
        <v>0</v>
      </c>
      <c r="F1496" s="16">
        <f t="shared" ref="F1496" si="617">F1497+F1500+F1503+F1506+F1509</f>
        <v>201195700</v>
      </c>
    </row>
    <row r="1497" spans="1:6" ht="72.599999999999994" customHeight="1" x14ac:dyDescent="0.25">
      <c r="A1497" s="15" t="s">
        <v>1616</v>
      </c>
      <c r="B1497" s="11" t="s">
        <v>920</v>
      </c>
      <c r="C1497" s="11" t="s">
        <v>922</v>
      </c>
      <c r="D1497" s="11" t="s">
        <v>927</v>
      </c>
      <c r="E1497" s="10" t="s">
        <v>0</v>
      </c>
      <c r="F1497" s="16">
        <f t="shared" ref="F1497:F1498" si="618">F1498</f>
        <v>53195700</v>
      </c>
    </row>
    <row r="1498" spans="1:6" ht="14.4" customHeight="1" x14ac:dyDescent="0.25">
      <c r="A1498" s="15" t="s">
        <v>36</v>
      </c>
      <c r="B1498" s="11" t="s">
        <v>920</v>
      </c>
      <c r="C1498" s="11" t="s">
        <v>922</v>
      </c>
      <c r="D1498" s="11" t="s">
        <v>927</v>
      </c>
      <c r="E1498" s="11" t="s">
        <v>37</v>
      </c>
      <c r="F1498" s="16">
        <f t="shared" si="618"/>
        <v>53195700</v>
      </c>
    </row>
    <row r="1499" spans="1:6" ht="57.6" customHeight="1" x14ac:dyDescent="0.25">
      <c r="A1499" s="15" t="s">
        <v>216</v>
      </c>
      <c r="B1499" s="11" t="s">
        <v>920</v>
      </c>
      <c r="C1499" s="11" t="s">
        <v>922</v>
      </c>
      <c r="D1499" s="11" t="s">
        <v>927</v>
      </c>
      <c r="E1499" s="11" t="s">
        <v>217</v>
      </c>
      <c r="F1499" s="16">
        <v>53195700</v>
      </c>
    </row>
    <row r="1500" spans="1:6" ht="57.6" customHeight="1" x14ac:dyDescent="0.25">
      <c r="A1500" s="15" t="s">
        <v>928</v>
      </c>
      <c r="B1500" s="11" t="s">
        <v>920</v>
      </c>
      <c r="C1500" s="11" t="s">
        <v>922</v>
      </c>
      <c r="D1500" s="11" t="s">
        <v>929</v>
      </c>
      <c r="E1500" s="10" t="s">
        <v>0</v>
      </c>
      <c r="F1500" s="16">
        <f t="shared" ref="F1500:F1501" si="619">F1501</f>
        <v>75000000</v>
      </c>
    </row>
    <row r="1501" spans="1:6" ht="14.4" customHeight="1" x14ac:dyDescent="0.25">
      <c r="A1501" s="15" t="s">
        <v>36</v>
      </c>
      <c r="B1501" s="11" t="s">
        <v>920</v>
      </c>
      <c r="C1501" s="11" t="s">
        <v>922</v>
      </c>
      <c r="D1501" s="11" t="s">
        <v>929</v>
      </c>
      <c r="E1501" s="11" t="s">
        <v>37</v>
      </c>
      <c r="F1501" s="16">
        <f t="shared" si="619"/>
        <v>75000000</v>
      </c>
    </row>
    <row r="1502" spans="1:6" ht="57.6" customHeight="1" x14ac:dyDescent="0.25">
      <c r="A1502" s="15" t="s">
        <v>216</v>
      </c>
      <c r="B1502" s="11" t="s">
        <v>920</v>
      </c>
      <c r="C1502" s="11" t="s">
        <v>922</v>
      </c>
      <c r="D1502" s="11" t="s">
        <v>929</v>
      </c>
      <c r="E1502" s="11" t="s">
        <v>217</v>
      </c>
      <c r="F1502" s="16">
        <v>75000000</v>
      </c>
    </row>
    <row r="1503" spans="1:6" ht="130.19999999999999" customHeight="1" x14ac:dyDescent="0.25">
      <c r="A1503" s="15" t="s">
        <v>1617</v>
      </c>
      <c r="B1503" s="11" t="s">
        <v>920</v>
      </c>
      <c r="C1503" s="11" t="s">
        <v>922</v>
      </c>
      <c r="D1503" s="11" t="s">
        <v>930</v>
      </c>
      <c r="E1503" s="10" t="s">
        <v>0</v>
      </c>
      <c r="F1503" s="16">
        <f t="shared" ref="F1503:F1504" si="620">F1504</f>
        <v>31000000</v>
      </c>
    </row>
    <row r="1504" spans="1:6" ht="14.4" customHeight="1" x14ac:dyDescent="0.25">
      <c r="A1504" s="15" t="s">
        <v>36</v>
      </c>
      <c r="B1504" s="11" t="s">
        <v>920</v>
      </c>
      <c r="C1504" s="11" t="s">
        <v>922</v>
      </c>
      <c r="D1504" s="11" t="s">
        <v>930</v>
      </c>
      <c r="E1504" s="11" t="s">
        <v>37</v>
      </c>
      <c r="F1504" s="16">
        <f t="shared" si="620"/>
        <v>31000000</v>
      </c>
    </row>
    <row r="1505" spans="1:6" ht="57.6" customHeight="1" x14ac:dyDescent="0.25">
      <c r="A1505" s="15" t="s">
        <v>216</v>
      </c>
      <c r="B1505" s="11" t="s">
        <v>920</v>
      </c>
      <c r="C1505" s="11" t="s">
        <v>922</v>
      </c>
      <c r="D1505" s="11" t="s">
        <v>930</v>
      </c>
      <c r="E1505" s="11" t="s">
        <v>217</v>
      </c>
      <c r="F1505" s="16">
        <v>31000000</v>
      </c>
    </row>
    <row r="1506" spans="1:6" ht="72.599999999999994" customHeight="1" x14ac:dyDescent="0.25">
      <c r="A1506" s="15" t="s">
        <v>931</v>
      </c>
      <c r="B1506" s="11" t="s">
        <v>920</v>
      </c>
      <c r="C1506" s="11" t="s">
        <v>922</v>
      </c>
      <c r="D1506" s="11" t="s">
        <v>932</v>
      </c>
      <c r="E1506" s="10" t="s">
        <v>0</v>
      </c>
      <c r="F1506" s="16">
        <f t="shared" ref="F1506:F1507" si="621">F1507</f>
        <v>32000000</v>
      </c>
    </row>
    <row r="1507" spans="1:6" ht="14.4" customHeight="1" x14ac:dyDescent="0.25">
      <c r="A1507" s="15" t="s">
        <v>36</v>
      </c>
      <c r="B1507" s="11" t="s">
        <v>920</v>
      </c>
      <c r="C1507" s="11" t="s">
        <v>922</v>
      </c>
      <c r="D1507" s="11" t="s">
        <v>932</v>
      </c>
      <c r="E1507" s="11" t="s">
        <v>37</v>
      </c>
      <c r="F1507" s="16">
        <f t="shared" si="621"/>
        <v>32000000</v>
      </c>
    </row>
    <row r="1508" spans="1:6" ht="57.6" customHeight="1" x14ac:dyDescent="0.25">
      <c r="A1508" s="15" t="s">
        <v>216</v>
      </c>
      <c r="B1508" s="11" t="s">
        <v>920</v>
      </c>
      <c r="C1508" s="11" t="s">
        <v>922</v>
      </c>
      <c r="D1508" s="11" t="s">
        <v>932</v>
      </c>
      <c r="E1508" s="11" t="s">
        <v>217</v>
      </c>
      <c r="F1508" s="16">
        <v>32000000</v>
      </c>
    </row>
    <row r="1509" spans="1:6" ht="28.95" customHeight="1" x14ac:dyDescent="0.25">
      <c r="A1509" s="15" t="s">
        <v>933</v>
      </c>
      <c r="B1509" s="11" t="s">
        <v>920</v>
      </c>
      <c r="C1509" s="11" t="s">
        <v>922</v>
      </c>
      <c r="D1509" s="11" t="s">
        <v>934</v>
      </c>
      <c r="E1509" s="10" t="s">
        <v>0</v>
      </c>
      <c r="F1509" s="16">
        <f t="shared" ref="F1509:F1510" si="622">F1510</f>
        <v>10000000</v>
      </c>
    </row>
    <row r="1510" spans="1:6" ht="28.95" customHeight="1" x14ac:dyDescent="0.25">
      <c r="A1510" s="15" t="s">
        <v>230</v>
      </c>
      <c r="B1510" s="11" t="s">
        <v>920</v>
      </c>
      <c r="C1510" s="11" t="s">
        <v>922</v>
      </c>
      <c r="D1510" s="11" t="s">
        <v>934</v>
      </c>
      <c r="E1510" s="11" t="s">
        <v>231</v>
      </c>
      <c r="F1510" s="16">
        <f t="shared" si="622"/>
        <v>10000000</v>
      </c>
    </row>
    <row r="1511" spans="1:6" ht="14.4" customHeight="1" x14ac:dyDescent="0.25">
      <c r="A1511" s="15" t="s">
        <v>238</v>
      </c>
      <c r="B1511" s="11" t="s">
        <v>920</v>
      </c>
      <c r="C1511" s="11" t="s">
        <v>922</v>
      </c>
      <c r="D1511" s="11" t="s">
        <v>934</v>
      </c>
      <c r="E1511" s="11" t="s">
        <v>239</v>
      </c>
      <c r="F1511" s="16">
        <v>10000000</v>
      </c>
    </row>
    <row r="1512" spans="1:6" ht="14.4" customHeight="1" x14ac:dyDescent="0.25">
      <c r="A1512" s="15" t="s">
        <v>935</v>
      </c>
      <c r="B1512" s="11" t="s">
        <v>920</v>
      </c>
      <c r="C1512" s="11" t="s">
        <v>936</v>
      </c>
      <c r="D1512" s="10" t="s">
        <v>0</v>
      </c>
      <c r="E1512" s="10" t="s">
        <v>0</v>
      </c>
      <c r="F1512" s="16">
        <f t="shared" ref="F1512:F1513" si="623">F1513</f>
        <v>164854600</v>
      </c>
    </row>
    <row r="1513" spans="1:6" ht="43.35" customHeight="1" x14ac:dyDescent="0.25">
      <c r="A1513" s="15" t="s">
        <v>937</v>
      </c>
      <c r="B1513" s="11" t="s">
        <v>920</v>
      </c>
      <c r="C1513" s="11" t="s">
        <v>936</v>
      </c>
      <c r="D1513" s="11" t="s">
        <v>938</v>
      </c>
      <c r="E1513" s="10" t="s">
        <v>0</v>
      </c>
      <c r="F1513" s="16">
        <f t="shared" si="623"/>
        <v>164854600</v>
      </c>
    </row>
    <row r="1514" spans="1:6" ht="28.95" customHeight="1" x14ac:dyDescent="0.25">
      <c r="A1514" s="15" t="s">
        <v>939</v>
      </c>
      <c r="B1514" s="11" t="s">
        <v>920</v>
      </c>
      <c r="C1514" s="11" t="s">
        <v>936</v>
      </c>
      <c r="D1514" s="11" t="s">
        <v>940</v>
      </c>
      <c r="E1514" s="10" t="s">
        <v>0</v>
      </c>
      <c r="F1514" s="16">
        <f t="shared" ref="F1514" si="624">F1515+F1525</f>
        <v>164854600</v>
      </c>
    </row>
    <row r="1515" spans="1:6" ht="57.6" customHeight="1" x14ac:dyDescent="0.25">
      <c r="A1515" s="15" t="s">
        <v>941</v>
      </c>
      <c r="B1515" s="11" t="s">
        <v>920</v>
      </c>
      <c r="C1515" s="11" t="s">
        <v>936</v>
      </c>
      <c r="D1515" s="11" t="s">
        <v>942</v>
      </c>
      <c r="E1515" s="10" t="s">
        <v>0</v>
      </c>
      <c r="F1515" s="16">
        <f t="shared" ref="F1515" si="625">F1519+F1522+F1516</f>
        <v>154856200</v>
      </c>
    </row>
    <row r="1516" spans="1:6" ht="29.4" customHeight="1" x14ac:dyDescent="0.25">
      <c r="A1516" s="29" t="s">
        <v>1748</v>
      </c>
      <c r="B1516" s="24" t="s">
        <v>920</v>
      </c>
      <c r="C1516" s="24" t="s">
        <v>936</v>
      </c>
      <c r="D1516" s="24" t="s">
        <v>1749</v>
      </c>
      <c r="E1516" s="24"/>
      <c r="F1516" s="16">
        <f t="shared" ref="F1516:F1517" si="626">F1517</f>
        <v>100121400</v>
      </c>
    </row>
    <row r="1517" spans="1:6" ht="32.4" customHeight="1" x14ac:dyDescent="0.25">
      <c r="A1517" s="29" t="s">
        <v>230</v>
      </c>
      <c r="B1517" s="24" t="s">
        <v>920</v>
      </c>
      <c r="C1517" s="24" t="s">
        <v>936</v>
      </c>
      <c r="D1517" s="24" t="s">
        <v>1749</v>
      </c>
      <c r="E1517" s="24" t="s">
        <v>231</v>
      </c>
      <c r="F1517" s="16">
        <f t="shared" si="626"/>
        <v>100121400</v>
      </c>
    </row>
    <row r="1518" spans="1:6" ht="22.8" customHeight="1" x14ac:dyDescent="0.25">
      <c r="A1518" s="29" t="s">
        <v>242</v>
      </c>
      <c r="B1518" s="24" t="s">
        <v>920</v>
      </c>
      <c r="C1518" s="24" t="s">
        <v>936</v>
      </c>
      <c r="D1518" s="24" t="s">
        <v>1749</v>
      </c>
      <c r="E1518" s="24" t="s">
        <v>243</v>
      </c>
      <c r="F1518" s="16">
        <v>100121400</v>
      </c>
    </row>
    <row r="1519" spans="1:6" ht="57.6" customHeight="1" x14ac:dyDescent="0.25">
      <c r="A1519" s="15" t="s">
        <v>943</v>
      </c>
      <c r="B1519" s="11" t="s">
        <v>920</v>
      </c>
      <c r="C1519" s="11" t="s">
        <v>936</v>
      </c>
      <c r="D1519" s="11" t="s">
        <v>944</v>
      </c>
      <c r="E1519" s="10" t="s">
        <v>0</v>
      </c>
      <c r="F1519" s="16">
        <f t="shared" ref="F1519:F1520" si="627">F1520</f>
        <v>8000000</v>
      </c>
    </row>
    <row r="1520" spans="1:6" ht="28.95" customHeight="1" x14ac:dyDescent="0.25">
      <c r="A1520" s="15" t="s">
        <v>230</v>
      </c>
      <c r="B1520" s="11" t="s">
        <v>920</v>
      </c>
      <c r="C1520" s="11" t="s">
        <v>936</v>
      </c>
      <c r="D1520" s="11" t="s">
        <v>944</v>
      </c>
      <c r="E1520" s="11" t="s">
        <v>231</v>
      </c>
      <c r="F1520" s="16">
        <f t="shared" si="627"/>
        <v>8000000</v>
      </c>
    </row>
    <row r="1521" spans="1:6" ht="14.4" customHeight="1" x14ac:dyDescent="0.25">
      <c r="A1521" s="15" t="s">
        <v>242</v>
      </c>
      <c r="B1521" s="11" t="s">
        <v>920</v>
      </c>
      <c r="C1521" s="11" t="s">
        <v>936</v>
      </c>
      <c r="D1521" s="11" t="s">
        <v>944</v>
      </c>
      <c r="E1521" s="11" t="s">
        <v>243</v>
      </c>
      <c r="F1521" s="16">
        <v>8000000</v>
      </c>
    </row>
    <row r="1522" spans="1:6" ht="43.35" customHeight="1" x14ac:dyDescent="0.25">
      <c r="A1522" s="15" t="s">
        <v>1632</v>
      </c>
      <c r="B1522" s="11" t="s">
        <v>920</v>
      </c>
      <c r="C1522" s="11" t="s">
        <v>936</v>
      </c>
      <c r="D1522" s="11" t="s">
        <v>945</v>
      </c>
      <c r="E1522" s="10" t="s">
        <v>0</v>
      </c>
      <c r="F1522" s="16">
        <f t="shared" ref="F1522:F1523" si="628">F1523</f>
        <v>46734800</v>
      </c>
    </row>
    <row r="1523" spans="1:6" ht="28.95" customHeight="1" x14ac:dyDescent="0.25">
      <c r="A1523" s="15" t="s">
        <v>230</v>
      </c>
      <c r="B1523" s="11" t="s">
        <v>920</v>
      </c>
      <c r="C1523" s="11" t="s">
        <v>936</v>
      </c>
      <c r="D1523" s="11" t="s">
        <v>945</v>
      </c>
      <c r="E1523" s="11" t="s">
        <v>231</v>
      </c>
      <c r="F1523" s="16">
        <f t="shared" si="628"/>
        <v>46734800</v>
      </c>
    </row>
    <row r="1524" spans="1:6" ht="14.4" customHeight="1" x14ac:dyDescent="0.25">
      <c r="A1524" s="15" t="s">
        <v>242</v>
      </c>
      <c r="B1524" s="11" t="s">
        <v>920</v>
      </c>
      <c r="C1524" s="11" t="s">
        <v>936</v>
      </c>
      <c r="D1524" s="11" t="s">
        <v>945</v>
      </c>
      <c r="E1524" s="11" t="s">
        <v>243</v>
      </c>
      <c r="F1524" s="16">
        <v>46734800</v>
      </c>
    </row>
    <row r="1525" spans="1:6" ht="57.6" customHeight="1" x14ac:dyDescent="0.25">
      <c r="A1525" s="15" t="s">
        <v>946</v>
      </c>
      <c r="B1525" s="11" t="s">
        <v>920</v>
      </c>
      <c r="C1525" s="11" t="s">
        <v>936</v>
      </c>
      <c r="D1525" s="11" t="s">
        <v>947</v>
      </c>
      <c r="E1525" s="10" t="s">
        <v>0</v>
      </c>
      <c r="F1525" s="16">
        <f t="shared" ref="F1525" si="629">F1526</f>
        <v>9998400</v>
      </c>
    </row>
    <row r="1526" spans="1:6" ht="28.95" customHeight="1" x14ac:dyDescent="0.25">
      <c r="A1526" s="15" t="s">
        <v>127</v>
      </c>
      <c r="B1526" s="11" t="s">
        <v>920</v>
      </c>
      <c r="C1526" s="11" t="s">
        <v>936</v>
      </c>
      <c r="D1526" s="11" t="s">
        <v>948</v>
      </c>
      <c r="E1526" s="10" t="s">
        <v>0</v>
      </c>
      <c r="F1526" s="16">
        <f t="shared" ref="F1526" si="630">F1527+F1529+F1531</f>
        <v>9998400</v>
      </c>
    </row>
    <row r="1527" spans="1:6" ht="72.599999999999994" customHeight="1" x14ac:dyDescent="0.25">
      <c r="A1527" s="15" t="s">
        <v>28</v>
      </c>
      <c r="B1527" s="11" t="s">
        <v>920</v>
      </c>
      <c r="C1527" s="11" t="s">
        <v>936</v>
      </c>
      <c r="D1527" s="11" t="s">
        <v>948</v>
      </c>
      <c r="E1527" s="11" t="s">
        <v>29</v>
      </c>
      <c r="F1527" s="16">
        <f t="shared" ref="F1527" si="631">F1528</f>
        <v>7161400</v>
      </c>
    </row>
    <row r="1528" spans="1:6" ht="14.4" customHeight="1" x14ac:dyDescent="0.25">
      <c r="A1528" s="15" t="s">
        <v>129</v>
      </c>
      <c r="B1528" s="11" t="s">
        <v>920</v>
      </c>
      <c r="C1528" s="11" t="s">
        <v>936</v>
      </c>
      <c r="D1528" s="11" t="s">
        <v>948</v>
      </c>
      <c r="E1528" s="11" t="s">
        <v>130</v>
      </c>
      <c r="F1528" s="16">
        <v>7161400</v>
      </c>
    </row>
    <row r="1529" spans="1:6" ht="28.95" customHeight="1" x14ac:dyDescent="0.25">
      <c r="A1529" s="15" t="s">
        <v>32</v>
      </c>
      <c r="B1529" s="11" t="s">
        <v>920</v>
      </c>
      <c r="C1529" s="11" t="s">
        <v>936</v>
      </c>
      <c r="D1529" s="11" t="s">
        <v>948</v>
      </c>
      <c r="E1529" s="11" t="s">
        <v>33</v>
      </c>
      <c r="F1529" s="16">
        <f t="shared" ref="F1529" si="632">F1530</f>
        <v>2829000</v>
      </c>
    </row>
    <row r="1530" spans="1:6" ht="28.95" customHeight="1" x14ac:dyDescent="0.25">
      <c r="A1530" s="15" t="s">
        <v>34</v>
      </c>
      <c r="B1530" s="11" t="s">
        <v>920</v>
      </c>
      <c r="C1530" s="11" t="s">
        <v>936</v>
      </c>
      <c r="D1530" s="11" t="s">
        <v>948</v>
      </c>
      <c r="E1530" s="11" t="s">
        <v>35</v>
      </c>
      <c r="F1530" s="16">
        <v>2829000</v>
      </c>
    </row>
    <row r="1531" spans="1:6" ht="14.4" customHeight="1" x14ac:dyDescent="0.25">
      <c r="A1531" s="15" t="s">
        <v>36</v>
      </c>
      <c r="B1531" s="11" t="s">
        <v>920</v>
      </c>
      <c r="C1531" s="11" t="s">
        <v>936</v>
      </c>
      <c r="D1531" s="11" t="s">
        <v>948</v>
      </c>
      <c r="E1531" s="11" t="s">
        <v>37</v>
      </c>
      <c r="F1531" s="16">
        <f t="shared" ref="F1531" si="633">F1532</f>
        <v>8000</v>
      </c>
    </row>
    <row r="1532" spans="1:6" ht="14.4" customHeight="1" x14ac:dyDescent="0.25">
      <c r="A1532" s="15" t="s">
        <v>38</v>
      </c>
      <c r="B1532" s="11" t="s">
        <v>920</v>
      </c>
      <c r="C1532" s="11" t="s">
        <v>936</v>
      </c>
      <c r="D1532" s="11" t="s">
        <v>948</v>
      </c>
      <c r="E1532" s="11" t="s">
        <v>39</v>
      </c>
      <c r="F1532" s="16">
        <v>8000</v>
      </c>
    </row>
    <row r="1533" spans="1:6" ht="14.4" customHeight="1" x14ac:dyDescent="0.25">
      <c r="A1533" s="15" t="s">
        <v>154</v>
      </c>
      <c r="B1533" s="11" t="s">
        <v>920</v>
      </c>
      <c r="C1533" s="11" t="s">
        <v>155</v>
      </c>
      <c r="D1533" s="10" t="s">
        <v>0</v>
      </c>
      <c r="E1533" s="10" t="s">
        <v>0</v>
      </c>
      <c r="F1533" s="16">
        <f t="shared" ref="F1533" si="634">F1534+F1566+F1584</f>
        <v>2839396908</v>
      </c>
    </row>
    <row r="1534" spans="1:6" ht="28.95" customHeight="1" x14ac:dyDescent="0.25">
      <c r="A1534" s="15" t="s">
        <v>480</v>
      </c>
      <c r="B1534" s="11" t="s">
        <v>920</v>
      </c>
      <c r="C1534" s="11" t="s">
        <v>155</v>
      </c>
      <c r="D1534" s="11" t="s">
        <v>481</v>
      </c>
      <c r="E1534" s="10" t="s">
        <v>0</v>
      </c>
      <c r="F1534" s="16">
        <f t="shared" ref="F1534" si="635">F1535+F1542+F1561</f>
        <v>2668355800</v>
      </c>
    </row>
    <row r="1535" spans="1:6" ht="14.4" customHeight="1" x14ac:dyDescent="0.25">
      <c r="A1535" s="15" t="s">
        <v>26</v>
      </c>
      <c r="B1535" s="11" t="s">
        <v>920</v>
      </c>
      <c r="C1535" s="11" t="s">
        <v>155</v>
      </c>
      <c r="D1535" s="11" t="s">
        <v>482</v>
      </c>
      <c r="E1535" s="10" t="s">
        <v>0</v>
      </c>
      <c r="F1535" s="16">
        <f t="shared" ref="F1535" si="636">F1536+F1538+F1540</f>
        <v>104988300</v>
      </c>
    </row>
    <row r="1536" spans="1:6" ht="72.599999999999994" customHeight="1" x14ac:dyDescent="0.25">
      <c r="A1536" s="15" t="s">
        <v>28</v>
      </c>
      <c r="B1536" s="11" t="s">
        <v>920</v>
      </c>
      <c r="C1536" s="11" t="s">
        <v>155</v>
      </c>
      <c r="D1536" s="11" t="s">
        <v>482</v>
      </c>
      <c r="E1536" s="11" t="s">
        <v>29</v>
      </c>
      <c r="F1536" s="16">
        <f t="shared" ref="F1536" si="637">F1537</f>
        <v>88152000</v>
      </c>
    </row>
    <row r="1537" spans="1:6" ht="28.95" customHeight="1" x14ac:dyDescent="0.25">
      <c r="A1537" s="15" t="s">
        <v>30</v>
      </c>
      <c r="B1537" s="11" t="s">
        <v>920</v>
      </c>
      <c r="C1537" s="11" t="s">
        <v>155</v>
      </c>
      <c r="D1537" s="11" t="s">
        <v>482</v>
      </c>
      <c r="E1537" s="11" t="s">
        <v>31</v>
      </c>
      <c r="F1537" s="16">
        <v>88152000</v>
      </c>
    </row>
    <row r="1538" spans="1:6" ht="28.95" customHeight="1" x14ac:dyDescent="0.25">
      <c r="A1538" s="15" t="s">
        <v>32</v>
      </c>
      <c r="B1538" s="11" t="s">
        <v>920</v>
      </c>
      <c r="C1538" s="11" t="s">
        <v>155</v>
      </c>
      <c r="D1538" s="11" t="s">
        <v>482</v>
      </c>
      <c r="E1538" s="11" t="s">
        <v>33</v>
      </c>
      <c r="F1538" s="16">
        <f t="shared" ref="F1538" si="638">F1539</f>
        <v>16786300</v>
      </c>
    </row>
    <row r="1539" spans="1:6" ht="28.95" customHeight="1" x14ac:dyDescent="0.25">
      <c r="A1539" s="15" t="s">
        <v>34</v>
      </c>
      <c r="B1539" s="11" t="s">
        <v>920</v>
      </c>
      <c r="C1539" s="11" t="s">
        <v>155</v>
      </c>
      <c r="D1539" s="11" t="s">
        <v>482</v>
      </c>
      <c r="E1539" s="11" t="s">
        <v>35</v>
      </c>
      <c r="F1539" s="16">
        <v>16786300</v>
      </c>
    </row>
    <row r="1540" spans="1:6" ht="14.4" customHeight="1" x14ac:dyDescent="0.25">
      <c r="A1540" s="15" t="s">
        <v>36</v>
      </c>
      <c r="B1540" s="11" t="s">
        <v>920</v>
      </c>
      <c r="C1540" s="11" t="s">
        <v>155</v>
      </c>
      <c r="D1540" s="11" t="s">
        <v>482</v>
      </c>
      <c r="E1540" s="11" t="s">
        <v>37</v>
      </c>
      <c r="F1540" s="16">
        <f t="shared" ref="F1540" si="639">F1541</f>
        <v>50000</v>
      </c>
    </row>
    <row r="1541" spans="1:6" ht="14.4" customHeight="1" x14ac:dyDescent="0.25">
      <c r="A1541" s="15" t="s">
        <v>38</v>
      </c>
      <c r="B1541" s="11" t="s">
        <v>920</v>
      </c>
      <c r="C1541" s="11" t="s">
        <v>155</v>
      </c>
      <c r="D1541" s="11" t="s">
        <v>482</v>
      </c>
      <c r="E1541" s="11" t="s">
        <v>39</v>
      </c>
      <c r="F1541" s="16">
        <v>50000</v>
      </c>
    </row>
    <row r="1542" spans="1:6" ht="28.95" customHeight="1" x14ac:dyDescent="0.25">
      <c r="A1542" s="15" t="s">
        <v>949</v>
      </c>
      <c r="B1542" s="11" t="s">
        <v>920</v>
      </c>
      <c r="C1542" s="11" t="s">
        <v>155</v>
      </c>
      <c r="D1542" s="11" t="s">
        <v>950</v>
      </c>
      <c r="E1542" s="10" t="s">
        <v>0</v>
      </c>
      <c r="F1542" s="16">
        <f t="shared" ref="F1542" si="640">F1543+F1553+F1557</f>
        <v>2562226900</v>
      </c>
    </row>
    <row r="1543" spans="1:6" ht="43.35" customHeight="1" x14ac:dyDescent="0.25">
      <c r="A1543" s="15" t="s">
        <v>951</v>
      </c>
      <c r="B1543" s="11" t="s">
        <v>920</v>
      </c>
      <c r="C1543" s="11" t="s">
        <v>155</v>
      </c>
      <c r="D1543" s="11" t="s">
        <v>952</v>
      </c>
      <c r="E1543" s="10" t="s">
        <v>0</v>
      </c>
      <c r="F1543" s="16">
        <f t="shared" ref="F1543" si="641">F1544+F1547+F1550</f>
        <v>2265778900</v>
      </c>
    </row>
    <row r="1544" spans="1:6" ht="43.35" customHeight="1" x14ac:dyDescent="0.25">
      <c r="A1544" s="15" t="s">
        <v>953</v>
      </c>
      <c r="B1544" s="11" t="s">
        <v>920</v>
      </c>
      <c r="C1544" s="11" t="s">
        <v>155</v>
      </c>
      <c r="D1544" s="11" t="s">
        <v>954</v>
      </c>
      <c r="E1544" s="10" t="s">
        <v>0</v>
      </c>
      <c r="F1544" s="16">
        <f t="shared" ref="F1544:F1545" si="642">F1545</f>
        <v>645778900</v>
      </c>
    </row>
    <row r="1545" spans="1:6" ht="14.4" customHeight="1" x14ac:dyDescent="0.25">
      <c r="A1545" s="15" t="s">
        <v>36</v>
      </c>
      <c r="B1545" s="11" t="s">
        <v>920</v>
      </c>
      <c r="C1545" s="11" t="s">
        <v>155</v>
      </c>
      <c r="D1545" s="11" t="s">
        <v>954</v>
      </c>
      <c r="E1545" s="11" t="s">
        <v>37</v>
      </c>
      <c r="F1545" s="16">
        <f t="shared" si="642"/>
        <v>645778900</v>
      </c>
    </row>
    <row r="1546" spans="1:6" ht="57.6" customHeight="1" x14ac:dyDescent="0.25">
      <c r="A1546" s="15" t="s">
        <v>216</v>
      </c>
      <c r="B1546" s="11" t="s">
        <v>920</v>
      </c>
      <c r="C1546" s="11" t="s">
        <v>155</v>
      </c>
      <c r="D1546" s="11" t="s">
        <v>954</v>
      </c>
      <c r="E1546" s="11" t="s">
        <v>217</v>
      </c>
      <c r="F1546" s="16">
        <v>645778900</v>
      </c>
    </row>
    <row r="1547" spans="1:6" ht="28.95" customHeight="1" x14ac:dyDescent="0.25">
      <c r="A1547" s="15" t="s">
        <v>955</v>
      </c>
      <c r="B1547" s="11" t="s">
        <v>920</v>
      </c>
      <c r="C1547" s="11" t="s">
        <v>155</v>
      </c>
      <c r="D1547" s="11" t="s">
        <v>956</v>
      </c>
      <c r="E1547" s="10" t="s">
        <v>0</v>
      </c>
      <c r="F1547" s="16">
        <f t="shared" ref="F1547:F1548" si="643">F1548</f>
        <v>730000000</v>
      </c>
    </row>
    <row r="1548" spans="1:6" ht="28.95" customHeight="1" x14ac:dyDescent="0.25">
      <c r="A1548" s="15" t="s">
        <v>230</v>
      </c>
      <c r="B1548" s="11" t="s">
        <v>920</v>
      </c>
      <c r="C1548" s="11" t="s">
        <v>155</v>
      </c>
      <c r="D1548" s="11" t="s">
        <v>956</v>
      </c>
      <c r="E1548" s="11" t="s">
        <v>231</v>
      </c>
      <c r="F1548" s="16">
        <f t="shared" si="643"/>
        <v>730000000</v>
      </c>
    </row>
    <row r="1549" spans="1:6" ht="14.4" customHeight="1" x14ac:dyDescent="0.25">
      <c r="A1549" s="15" t="s">
        <v>238</v>
      </c>
      <c r="B1549" s="11" t="s">
        <v>920</v>
      </c>
      <c r="C1549" s="11" t="s">
        <v>155</v>
      </c>
      <c r="D1549" s="11" t="s">
        <v>956</v>
      </c>
      <c r="E1549" s="11" t="s">
        <v>239</v>
      </c>
      <c r="F1549" s="16">
        <v>730000000</v>
      </c>
    </row>
    <row r="1550" spans="1:6" ht="28.95" customHeight="1" x14ac:dyDescent="0.25">
      <c r="A1550" s="15" t="s">
        <v>957</v>
      </c>
      <c r="B1550" s="11" t="s">
        <v>920</v>
      </c>
      <c r="C1550" s="11" t="s">
        <v>155</v>
      </c>
      <c r="D1550" s="11" t="s">
        <v>958</v>
      </c>
      <c r="E1550" s="10" t="s">
        <v>0</v>
      </c>
      <c r="F1550" s="16">
        <f t="shared" ref="F1550:F1551" si="644">F1551</f>
        <v>890000000</v>
      </c>
    </row>
    <row r="1551" spans="1:6" ht="28.95" customHeight="1" x14ac:dyDescent="0.25">
      <c r="A1551" s="15" t="s">
        <v>230</v>
      </c>
      <c r="B1551" s="11" t="s">
        <v>920</v>
      </c>
      <c r="C1551" s="11" t="s">
        <v>155</v>
      </c>
      <c r="D1551" s="11" t="s">
        <v>958</v>
      </c>
      <c r="E1551" s="11" t="s">
        <v>231</v>
      </c>
      <c r="F1551" s="16">
        <f t="shared" si="644"/>
        <v>890000000</v>
      </c>
    </row>
    <row r="1552" spans="1:6" ht="14.4" customHeight="1" x14ac:dyDescent="0.25">
      <c r="A1552" s="15" t="s">
        <v>238</v>
      </c>
      <c r="B1552" s="11" t="s">
        <v>920</v>
      </c>
      <c r="C1552" s="11" t="s">
        <v>155</v>
      </c>
      <c r="D1552" s="11" t="s">
        <v>958</v>
      </c>
      <c r="E1552" s="11" t="s">
        <v>239</v>
      </c>
      <c r="F1552" s="16">
        <v>890000000</v>
      </c>
    </row>
    <row r="1553" spans="1:6" ht="57.6" customHeight="1" x14ac:dyDescent="0.25">
      <c r="A1553" s="15" t="s">
        <v>959</v>
      </c>
      <c r="B1553" s="11" t="s">
        <v>920</v>
      </c>
      <c r="C1553" s="11" t="s">
        <v>155</v>
      </c>
      <c r="D1553" s="11" t="s">
        <v>960</v>
      </c>
      <c r="E1553" s="10" t="s">
        <v>0</v>
      </c>
      <c r="F1553" s="16">
        <f t="shared" ref="F1553:F1555" si="645">F1554</f>
        <v>246329800</v>
      </c>
    </row>
    <row r="1554" spans="1:6" ht="43.35" customHeight="1" x14ac:dyDescent="0.25">
      <c r="A1554" s="15" t="s">
        <v>953</v>
      </c>
      <c r="B1554" s="11" t="s">
        <v>920</v>
      </c>
      <c r="C1554" s="11" t="s">
        <v>155</v>
      </c>
      <c r="D1554" s="11" t="s">
        <v>961</v>
      </c>
      <c r="E1554" s="10" t="s">
        <v>0</v>
      </c>
      <c r="F1554" s="16">
        <f t="shared" si="645"/>
        <v>246329800</v>
      </c>
    </row>
    <row r="1555" spans="1:6" ht="14.4" customHeight="1" x14ac:dyDescent="0.25">
      <c r="A1555" s="15" t="s">
        <v>36</v>
      </c>
      <c r="B1555" s="11" t="s">
        <v>920</v>
      </c>
      <c r="C1555" s="11" t="s">
        <v>155</v>
      </c>
      <c r="D1555" s="11" t="s">
        <v>961</v>
      </c>
      <c r="E1555" s="11" t="s">
        <v>37</v>
      </c>
      <c r="F1555" s="16">
        <f t="shared" si="645"/>
        <v>246329800</v>
      </c>
    </row>
    <row r="1556" spans="1:6" ht="57.6" customHeight="1" x14ac:dyDescent="0.25">
      <c r="A1556" s="15" t="s">
        <v>216</v>
      </c>
      <c r="B1556" s="11" t="s">
        <v>920</v>
      </c>
      <c r="C1556" s="11" t="s">
        <v>155</v>
      </c>
      <c r="D1556" s="11" t="s">
        <v>961</v>
      </c>
      <c r="E1556" s="11" t="s">
        <v>217</v>
      </c>
      <c r="F1556" s="16">
        <v>246329800</v>
      </c>
    </row>
    <row r="1557" spans="1:6" ht="28.95" customHeight="1" x14ac:dyDescent="0.25">
      <c r="A1557" s="15" t="s">
        <v>962</v>
      </c>
      <c r="B1557" s="11" t="s">
        <v>920</v>
      </c>
      <c r="C1557" s="11" t="s">
        <v>155</v>
      </c>
      <c r="D1557" s="11" t="s">
        <v>963</v>
      </c>
      <c r="E1557" s="10" t="s">
        <v>0</v>
      </c>
      <c r="F1557" s="16">
        <f t="shared" ref="F1557:F1559" si="646">F1558</f>
        <v>50118200</v>
      </c>
    </row>
    <row r="1558" spans="1:6" ht="43.35" customHeight="1" x14ac:dyDescent="0.25">
      <c r="A1558" s="15" t="s">
        <v>953</v>
      </c>
      <c r="B1558" s="11" t="s">
        <v>920</v>
      </c>
      <c r="C1558" s="11" t="s">
        <v>155</v>
      </c>
      <c r="D1558" s="11" t="s">
        <v>964</v>
      </c>
      <c r="E1558" s="10" t="s">
        <v>0</v>
      </c>
      <c r="F1558" s="16">
        <f t="shared" si="646"/>
        <v>50118200</v>
      </c>
    </row>
    <row r="1559" spans="1:6" ht="28.95" customHeight="1" x14ac:dyDescent="0.25">
      <c r="A1559" s="15" t="s">
        <v>174</v>
      </c>
      <c r="B1559" s="11" t="s">
        <v>920</v>
      </c>
      <c r="C1559" s="11" t="s">
        <v>155</v>
      </c>
      <c r="D1559" s="11" t="s">
        <v>964</v>
      </c>
      <c r="E1559" s="11" t="s">
        <v>175</v>
      </c>
      <c r="F1559" s="16">
        <f t="shared" si="646"/>
        <v>50118200</v>
      </c>
    </row>
    <row r="1560" spans="1:6" ht="14.4" customHeight="1" x14ac:dyDescent="0.25">
      <c r="A1560" s="15" t="s">
        <v>448</v>
      </c>
      <c r="B1560" s="11" t="s">
        <v>920</v>
      </c>
      <c r="C1560" s="11" t="s">
        <v>155</v>
      </c>
      <c r="D1560" s="11" t="s">
        <v>964</v>
      </c>
      <c r="E1560" s="11" t="s">
        <v>449</v>
      </c>
      <c r="F1560" s="16">
        <v>50118200</v>
      </c>
    </row>
    <row r="1561" spans="1:6" ht="28.95" customHeight="1" x14ac:dyDescent="0.25">
      <c r="A1561" s="15" t="s">
        <v>483</v>
      </c>
      <c r="B1561" s="11" t="s">
        <v>920</v>
      </c>
      <c r="C1561" s="11" t="s">
        <v>155</v>
      </c>
      <c r="D1561" s="11" t="s">
        <v>484</v>
      </c>
      <c r="E1561" s="10" t="s">
        <v>0</v>
      </c>
      <c r="F1561" s="16">
        <f t="shared" ref="F1561:F1564" si="647">F1562</f>
        <v>1140600</v>
      </c>
    </row>
    <row r="1562" spans="1:6" ht="43.35" customHeight="1" x14ac:dyDescent="0.25">
      <c r="A1562" s="15" t="s">
        <v>485</v>
      </c>
      <c r="B1562" s="11" t="s">
        <v>920</v>
      </c>
      <c r="C1562" s="11" t="s">
        <v>155</v>
      </c>
      <c r="D1562" s="11" t="s">
        <v>486</v>
      </c>
      <c r="E1562" s="10" t="s">
        <v>0</v>
      </c>
      <c r="F1562" s="16">
        <f t="shared" si="647"/>
        <v>1140600</v>
      </c>
    </row>
    <row r="1563" spans="1:6" ht="28.95" customHeight="1" x14ac:dyDescent="0.25">
      <c r="A1563" s="15" t="s">
        <v>965</v>
      </c>
      <c r="B1563" s="11" t="s">
        <v>920</v>
      </c>
      <c r="C1563" s="11" t="s">
        <v>155</v>
      </c>
      <c r="D1563" s="11" t="s">
        <v>966</v>
      </c>
      <c r="E1563" s="10" t="s">
        <v>0</v>
      </c>
      <c r="F1563" s="16">
        <f t="shared" si="647"/>
        <v>1140600</v>
      </c>
    </row>
    <row r="1564" spans="1:6" ht="28.95" customHeight="1" x14ac:dyDescent="0.25">
      <c r="A1564" s="15" t="s">
        <v>32</v>
      </c>
      <c r="B1564" s="11" t="s">
        <v>920</v>
      </c>
      <c r="C1564" s="11" t="s">
        <v>155</v>
      </c>
      <c r="D1564" s="11" t="s">
        <v>966</v>
      </c>
      <c r="E1564" s="11" t="s">
        <v>33</v>
      </c>
      <c r="F1564" s="16">
        <f t="shared" si="647"/>
        <v>1140600</v>
      </c>
    </row>
    <row r="1565" spans="1:6" ht="28.95" customHeight="1" x14ac:dyDescent="0.25">
      <c r="A1565" s="15" t="s">
        <v>34</v>
      </c>
      <c r="B1565" s="11" t="s">
        <v>920</v>
      </c>
      <c r="C1565" s="11" t="s">
        <v>155</v>
      </c>
      <c r="D1565" s="11" t="s">
        <v>966</v>
      </c>
      <c r="E1565" s="11" t="s">
        <v>35</v>
      </c>
      <c r="F1565" s="16">
        <v>1140600</v>
      </c>
    </row>
    <row r="1566" spans="1:6" ht="43.35" customHeight="1" x14ac:dyDescent="0.25">
      <c r="A1566" s="15" t="s">
        <v>967</v>
      </c>
      <c r="B1566" s="11" t="s">
        <v>920</v>
      </c>
      <c r="C1566" s="11" t="s">
        <v>155</v>
      </c>
      <c r="D1566" s="11" t="s">
        <v>968</v>
      </c>
      <c r="E1566" s="10" t="s">
        <v>0</v>
      </c>
      <c r="F1566" s="16">
        <f t="shared" ref="F1566" si="648">F1567</f>
        <v>49707000</v>
      </c>
    </row>
    <row r="1567" spans="1:6" ht="28.95" customHeight="1" x14ac:dyDescent="0.25">
      <c r="A1567" s="15" t="s">
        <v>969</v>
      </c>
      <c r="B1567" s="11" t="s">
        <v>920</v>
      </c>
      <c r="C1567" s="11" t="s">
        <v>155</v>
      </c>
      <c r="D1567" s="11" t="s">
        <v>970</v>
      </c>
      <c r="E1567" s="10" t="s">
        <v>0</v>
      </c>
      <c r="F1567" s="16">
        <f t="shared" ref="F1567" si="649">F1568+F1572+F1578</f>
        <v>49707000</v>
      </c>
    </row>
    <row r="1568" spans="1:6" ht="72.599999999999994" customHeight="1" x14ac:dyDescent="0.25">
      <c r="A1568" s="15" t="s">
        <v>971</v>
      </c>
      <c r="B1568" s="11" t="s">
        <v>920</v>
      </c>
      <c r="C1568" s="11" t="s">
        <v>155</v>
      </c>
      <c r="D1568" s="11" t="s">
        <v>972</v>
      </c>
      <c r="E1568" s="10" t="s">
        <v>0</v>
      </c>
      <c r="F1568" s="16">
        <f t="shared" ref="F1568:F1570" si="650">F1569</f>
        <v>1030000</v>
      </c>
    </row>
    <row r="1569" spans="1:6" ht="28.95" customHeight="1" x14ac:dyDescent="0.25">
      <c r="A1569" s="15" t="s">
        <v>973</v>
      </c>
      <c r="B1569" s="11" t="s">
        <v>920</v>
      </c>
      <c r="C1569" s="11" t="s">
        <v>155</v>
      </c>
      <c r="D1569" s="11" t="s">
        <v>974</v>
      </c>
      <c r="E1569" s="10" t="s">
        <v>0</v>
      </c>
      <c r="F1569" s="16">
        <f t="shared" si="650"/>
        <v>1030000</v>
      </c>
    </row>
    <row r="1570" spans="1:6" ht="28.95" customHeight="1" x14ac:dyDescent="0.25">
      <c r="A1570" s="15" t="s">
        <v>32</v>
      </c>
      <c r="B1570" s="11" t="s">
        <v>920</v>
      </c>
      <c r="C1570" s="11" t="s">
        <v>155</v>
      </c>
      <c r="D1570" s="11" t="s">
        <v>974</v>
      </c>
      <c r="E1570" s="11" t="s">
        <v>33</v>
      </c>
      <c r="F1570" s="16">
        <f t="shared" si="650"/>
        <v>1030000</v>
      </c>
    </row>
    <row r="1571" spans="1:6" ht="28.95" customHeight="1" x14ac:dyDescent="0.25">
      <c r="A1571" s="15" t="s">
        <v>34</v>
      </c>
      <c r="B1571" s="11" t="s">
        <v>920</v>
      </c>
      <c r="C1571" s="11" t="s">
        <v>155</v>
      </c>
      <c r="D1571" s="11" t="s">
        <v>974</v>
      </c>
      <c r="E1571" s="11" t="s">
        <v>35</v>
      </c>
      <c r="F1571" s="16">
        <v>1030000</v>
      </c>
    </row>
    <row r="1572" spans="1:6" ht="43.35" customHeight="1" x14ac:dyDescent="0.25">
      <c r="A1572" s="15" t="s">
        <v>975</v>
      </c>
      <c r="B1572" s="11" t="s">
        <v>920</v>
      </c>
      <c r="C1572" s="11" t="s">
        <v>155</v>
      </c>
      <c r="D1572" s="11" t="s">
        <v>976</v>
      </c>
      <c r="E1572" s="10" t="s">
        <v>0</v>
      </c>
      <c r="F1572" s="16">
        <f t="shared" ref="F1572" si="651">F1573</f>
        <v>5200000</v>
      </c>
    </row>
    <row r="1573" spans="1:6" ht="28.95" customHeight="1" x14ac:dyDescent="0.25">
      <c r="A1573" s="15" t="s">
        <v>977</v>
      </c>
      <c r="B1573" s="11" t="s">
        <v>920</v>
      </c>
      <c r="C1573" s="11" t="s">
        <v>155</v>
      </c>
      <c r="D1573" s="11" t="s">
        <v>978</v>
      </c>
      <c r="E1573" s="10" t="s">
        <v>0</v>
      </c>
      <c r="F1573" s="16">
        <f t="shared" ref="F1573" si="652">F1574+F1576</f>
        <v>5200000</v>
      </c>
    </row>
    <row r="1574" spans="1:6" ht="28.95" customHeight="1" x14ac:dyDescent="0.25">
      <c r="A1574" s="15" t="s">
        <v>32</v>
      </c>
      <c r="B1574" s="11" t="s">
        <v>920</v>
      </c>
      <c r="C1574" s="11" t="s">
        <v>155</v>
      </c>
      <c r="D1574" s="11" t="s">
        <v>978</v>
      </c>
      <c r="E1574" s="11" t="s">
        <v>33</v>
      </c>
      <c r="F1574" s="16">
        <f t="shared" ref="F1574" si="653">F1575</f>
        <v>3200000</v>
      </c>
    </row>
    <row r="1575" spans="1:6" ht="28.95" customHeight="1" x14ac:dyDescent="0.25">
      <c r="A1575" s="15" t="s">
        <v>34</v>
      </c>
      <c r="B1575" s="11" t="s">
        <v>920</v>
      </c>
      <c r="C1575" s="11" t="s">
        <v>155</v>
      </c>
      <c r="D1575" s="11" t="s">
        <v>978</v>
      </c>
      <c r="E1575" s="11" t="s">
        <v>35</v>
      </c>
      <c r="F1575" s="16">
        <v>3200000</v>
      </c>
    </row>
    <row r="1576" spans="1:6" ht="28.95" customHeight="1" x14ac:dyDescent="0.25">
      <c r="A1576" s="15" t="s">
        <v>230</v>
      </c>
      <c r="B1576" s="11" t="s">
        <v>920</v>
      </c>
      <c r="C1576" s="11" t="s">
        <v>155</v>
      </c>
      <c r="D1576" s="11" t="s">
        <v>978</v>
      </c>
      <c r="E1576" s="11" t="s">
        <v>231</v>
      </c>
      <c r="F1576" s="16">
        <f t="shared" ref="F1576" si="654">F1577</f>
        <v>2000000</v>
      </c>
    </row>
    <row r="1577" spans="1:6" ht="14.4" customHeight="1" x14ac:dyDescent="0.25">
      <c r="A1577" s="15" t="s">
        <v>242</v>
      </c>
      <c r="B1577" s="11" t="s">
        <v>920</v>
      </c>
      <c r="C1577" s="11" t="s">
        <v>155</v>
      </c>
      <c r="D1577" s="11" t="s">
        <v>978</v>
      </c>
      <c r="E1577" s="11" t="s">
        <v>243</v>
      </c>
      <c r="F1577" s="16">
        <v>2000000</v>
      </c>
    </row>
    <row r="1578" spans="1:6" ht="57.6" customHeight="1" x14ac:dyDescent="0.25">
      <c r="A1578" s="15" t="s">
        <v>979</v>
      </c>
      <c r="B1578" s="11" t="s">
        <v>920</v>
      </c>
      <c r="C1578" s="11" t="s">
        <v>155</v>
      </c>
      <c r="D1578" s="11" t="s">
        <v>980</v>
      </c>
      <c r="E1578" s="10" t="s">
        <v>0</v>
      </c>
      <c r="F1578" s="16">
        <f t="shared" ref="F1578" si="655">F1579</f>
        <v>43477000</v>
      </c>
    </row>
    <row r="1579" spans="1:6" ht="28.95" customHeight="1" x14ac:dyDescent="0.25">
      <c r="A1579" s="15" t="s">
        <v>973</v>
      </c>
      <c r="B1579" s="11" t="s">
        <v>920</v>
      </c>
      <c r="C1579" s="11" t="s">
        <v>155</v>
      </c>
      <c r="D1579" s="11" t="s">
        <v>981</v>
      </c>
      <c r="E1579" s="10" t="s">
        <v>0</v>
      </c>
      <c r="F1579" s="16">
        <f t="shared" ref="F1579" si="656">F1580+F1582</f>
        <v>43477000</v>
      </c>
    </row>
    <row r="1580" spans="1:6" ht="28.95" customHeight="1" x14ac:dyDescent="0.25">
      <c r="A1580" s="15" t="s">
        <v>32</v>
      </c>
      <c r="B1580" s="11" t="s">
        <v>920</v>
      </c>
      <c r="C1580" s="11" t="s">
        <v>155</v>
      </c>
      <c r="D1580" s="11" t="s">
        <v>981</v>
      </c>
      <c r="E1580" s="11" t="s">
        <v>33</v>
      </c>
      <c r="F1580" s="16">
        <f t="shared" ref="F1580" si="657">F1581</f>
        <v>400000</v>
      </c>
    </row>
    <row r="1581" spans="1:6" ht="28.95" customHeight="1" x14ac:dyDescent="0.25">
      <c r="A1581" s="15" t="s">
        <v>34</v>
      </c>
      <c r="B1581" s="11" t="s">
        <v>920</v>
      </c>
      <c r="C1581" s="11" t="s">
        <v>155</v>
      </c>
      <c r="D1581" s="11" t="s">
        <v>981</v>
      </c>
      <c r="E1581" s="11" t="s">
        <v>35</v>
      </c>
      <c r="F1581" s="16">
        <v>400000</v>
      </c>
    </row>
    <row r="1582" spans="1:6" ht="28.95" customHeight="1" x14ac:dyDescent="0.25">
      <c r="A1582" s="15" t="s">
        <v>174</v>
      </c>
      <c r="B1582" s="11" t="s">
        <v>920</v>
      </c>
      <c r="C1582" s="11" t="s">
        <v>155</v>
      </c>
      <c r="D1582" s="11" t="s">
        <v>981</v>
      </c>
      <c r="E1582" s="11" t="s">
        <v>175</v>
      </c>
      <c r="F1582" s="16">
        <f t="shared" ref="F1582" si="658">F1583</f>
        <v>43077000</v>
      </c>
    </row>
    <row r="1583" spans="1:6" ht="14.4" customHeight="1" x14ac:dyDescent="0.25">
      <c r="A1583" s="15" t="s">
        <v>176</v>
      </c>
      <c r="B1583" s="11" t="s">
        <v>920</v>
      </c>
      <c r="C1583" s="11" t="s">
        <v>155</v>
      </c>
      <c r="D1583" s="11" t="s">
        <v>981</v>
      </c>
      <c r="E1583" s="11" t="s">
        <v>177</v>
      </c>
      <c r="F1583" s="16">
        <v>43077000</v>
      </c>
    </row>
    <row r="1584" spans="1:6" ht="43.35" customHeight="1" x14ac:dyDescent="0.25">
      <c r="A1584" s="15" t="s">
        <v>937</v>
      </c>
      <c r="B1584" s="11" t="s">
        <v>920</v>
      </c>
      <c r="C1584" s="11" t="s">
        <v>155</v>
      </c>
      <c r="D1584" s="11" t="s">
        <v>938</v>
      </c>
      <c r="E1584" s="10" t="s">
        <v>0</v>
      </c>
      <c r="F1584" s="16">
        <f t="shared" ref="F1584" si="659">F1585+F1621</f>
        <v>121334108</v>
      </c>
    </row>
    <row r="1585" spans="1:6" ht="43.35" customHeight="1" x14ac:dyDescent="0.25">
      <c r="A1585" s="15" t="s">
        <v>982</v>
      </c>
      <c r="B1585" s="11" t="s">
        <v>920</v>
      </c>
      <c r="C1585" s="11" t="s">
        <v>155</v>
      </c>
      <c r="D1585" s="11" t="s">
        <v>983</v>
      </c>
      <c r="E1585" s="10" t="s">
        <v>0</v>
      </c>
      <c r="F1585" s="16">
        <f t="shared" ref="F1585" si="660">F1586+F1593+F1597+F1617</f>
        <v>116334108</v>
      </c>
    </row>
    <row r="1586" spans="1:6" ht="86.85" customHeight="1" x14ac:dyDescent="0.25">
      <c r="A1586" s="15" t="s">
        <v>984</v>
      </c>
      <c r="B1586" s="11" t="s">
        <v>920</v>
      </c>
      <c r="C1586" s="11" t="s">
        <v>155</v>
      </c>
      <c r="D1586" s="11" t="s">
        <v>985</v>
      </c>
      <c r="E1586" s="10" t="s">
        <v>0</v>
      </c>
      <c r="F1586" s="16">
        <f t="shared" ref="F1586" si="661">F1590+F1587</f>
        <v>76234108</v>
      </c>
    </row>
    <row r="1587" spans="1:6" ht="36.6" customHeight="1" x14ac:dyDescent="0.25">
      <c r="A1587" s="28" t="s">
        <v>1782</v>
      </c>
      <c r="B1587" s="11" t="s">
        <v>920</v>
      </c>
      <c r="C1587" s="11" t="s">
        <v>155</v>
      </c>
      <c r="D1587" s="27" t="s">
        <v>1781</v>
      </c>
      <c r="E1587" s="11"/>
      <c r="F1587" s="16">
        <f t="shared" ref="F1587:F1588" si="662">F1588</f>
        <v>55454208</v>
      </c>
    </row>
    <row r="1588" spans="1:6" ht="31.2" customHeight="1" x14ac:dyDescent="0.25">
      <c r="A1588" s="15" t="s">
        <v>36</v>
      </c>
      <c r="B1588" s="11" t="s">
        <v>920</v>
      </c>
      <c r="C1588" s="11" t="s">
        <v>155</v>
      </c>
      <c r="D1588" s="27" t="s">
        <v>1781</v>
      </c>
      <c r="E1588" s="11">
        <v>800</v>
      </c>
      <c r="F1588" s="16">
        <f t="shared" si="662"/>
        <v>55454208</v>
      </c>
    </row>
    <row r="1589" spans="1:6" ht="51" customHeight="1" x14ac:dyDescent="0.25">
      <c r="A1589" s="15" t="s">
        <v>216</v>
      </c>
      <c r="B1589" s="11" t="s">
        <v>920</v>
      </c>
      <c r="C1589" s="11" t="s">
        <v>155</v>
      </c>
      <c r="D1589" s="27" t="s">
        <v>1781</v>
      </c>
      <c r="E1589" s="11">
        <v>810</v>
      </c>
      <c r="F1589" s="16">
        <v>55454208</v>
      </c>
    </row>
    <row r="1590" spans="1:6" ht="57.6" customHeight="1" x14ac:dyDescent="0.25">
      <c r="A1590" s="15" t="s">
        <v>986</v>
      </c>
      <c r="B1590" s="11" t="s">
        <v>920</v>
      </c>
      <c r="C1590" s="11" t="s">
        <v>155</v>
      </c>
      <c r="D1590" s="11" t="s">
        <v>987</v>
      </c>
      <c r="E1590" s="10" t="s">
        <v>0</v>
      </c>
      <c r="F1590" s="16">
        <f t="shared" ref="F1590:F1591" si="663">F1591</f>
        <v>20779900</v>
      </c>
    </row>
    <row r="1591" spans="1:6" ht="14.4" customHeight="1" x14ac:dyDescent="0.25">
      <c r="A1591" s="15" t="s">
        <v>36</v>
      </c>
      <c r="B1591" s="11" t="s">
        <v>920</v>
      </c>
      <c r="C1591" s="11" t="s">
        <v>155</v>
      </c>
      <c r="D1591" s="11" t="s">
        <v>987</v>
      </c>
      <c r="E1591" s="11" t="s">
        <v>37</v>
      </c>
      <c r="F1591" s="16">
        <f t="shared" si="663"/>
        <v>20779900</v>
      </c>
    </row>
    <row r="1592" spans="1:6" ht="57.6" customHeight="1" x14ac:dyDescent="0.25">
      <c r="A1592" s="15" t="s">
        <v>216</v>
      </c>
      <c r="B1592" s="11" t="s">
        <v>920</v>
      </c>
      <c r="C1592" s="11" t="s">
        <v>155</v>
      </c>
      <c r="D1592" s="11" t="s">
        <v>987</v>
      </c>
      <c r="E1592" s="11" t="s">
        <v>217</v>
      </c>
      <c r="F1592" s="16">
        <v>20779900</v>
      </c>
    </row>
    <row r="1593" spans="1:6" ht="57.6" customHeight="1" x14ac:dyDescent="0.25">
      <c r="A1593" s="15" t="s">
        <v>988</v>
      </c>
      <c r="B1593" s="11" t="s">
        <v>920</v>
      </c>
      <c r="C1593" s="11" t="s">
        <v>155</v>
      </c>
      <c r="D1593" s="11" t="s">
        <v>989</v>
      </c>
      <c r="E1593" s="10" t="s">
        <v>0</v>
      </c>
      <c r="F1593" s="16">
        <f t="shared" ref="F1593:F1595" si="664">F1594</f>
        <v>5000000</v>
      </c>
    </row>
    <row r="1594" spans="1:6" ht="57.6" customHeight="1" x14ac:dyDescent="0.25">
      <c r="A1594" s="15" t="s">
        <v>986</v>
      </c>
      <c r="B1594" s="11" t="s">
        <v>920</v>
      </c>
      <c r="C1594" s="11" t="s">
        <v>155</v>
      </c>
      <c r="D1594" s="11" t="s">
        <v>990</v>
      </c>
      <c r="E1594" s="10" t="s">
        <v>0</v>
      </c>
      <c r="F1594" s="16">
        <f t="shared" si="664"/>
        <v>5000000</v>
      </c>
    </row>
    <row r="1595" spans="1:6" ht="14.4" customHeight="1" x14ac:dyDescent="0.25">
      <c r="A1595" s="15" t="s">
        <v>36</v>
      </c>
      <c r="B1595" s="11" t="s">
        <v>920</v>
      </c>
      <c r="C1595" s="11" t="s">
        <v>155</v>
      </c>
      <c r="D1595" s="11" t="s">
        <v>990</v>
      </c>
      <c r="E1595" s="11" t="s">
        <v>37</v>
      </c>
      <c r="F1595" s="16">
        <f t="shared" si="664"/>
        <v>5000000</v>
      </c>
    </row>
    <row r="1596" spans="1:6" ht="14.4" customHeight="1" x14ac:dyDescent="0.25">
      <c r="A1596" s="15" t="s">
        <v>38</v>
      </c>
      <c r="B1596" s="11" t="s">
        <v>920</v>
      </c>
      <c r="C1596" s="11" t="s">
        <v>155</v>
      </c>
      <c r="D1596" s="11" t="s">
        <v>990</v>
      </c>
      <c r="E1596" s="11" t="s">
        <v>39</v>
      </c>
      <c r="F1596" s="16">
        <v>5000000</v>
      </c>
    </row>
    <row r="1597" spans="1:6" ht="57.6" customHeight="1" x14ac:dyDescent="0.25">
      <c r="A1597" s="15" t="s">
        <v>991</v>
      </c>
      <c r="B1597" s="11" t="s">
        <v>920</v>
      </c>
      <c r="C1597" s="11" t="s">
        <v>155</v>
      </c>
      <c r="D1597" s="11" t="s">
        <v>992</v>
      </c>
      <c r="E1597" s="10" t="s">
        <v>0</v>
      </c>
      <c r="F1597" s="16">
        <f t="shared" ref="F1597" si="665">F1603+F1608+F1611+F1614+F1598</f>
        <v>25100000</v>
      </c>
    </row>
    <row r="1598" spans="1:6" ht="38.4" customHeight="1" x14ac:dyDescent="0.25">
      <c r="A1598" s="28" t="s">
        <v>1782</v>
      </c>
      <c r="B1598" s="11" t="s">
        <v>920</v>
      </c>
      <c r="C1598" s="11" t="s">
        <v>155</v>
      </c>
      <c r="D1598" s="27" t="s">
        <v>1783</v>
      </c>
      <c r="E1598" s="11"/>
      <c r="F1598" s="16">
        <f t="shared" ref="F1598" si="666">F1599+F1601</f>
        <v>13200000</v>
      </c>
    </row>
    <row r="1599" spans="1:6" ht="35.4" customHeight="1" x14ac:dyDescent="0.25">
      <c r="A1599" s="15" t="s">
        <v>174</v>
      </c>
      <c r="B1599" s="11" t="s">
        <v>920</v>
      </c>
      <c r="C1599" s="11" t="s">
        <v>155</v>
      </c>
      <c r="D1599" s="27" t="s">
        <v>1783</v>
      </c>
      <c r="E1599" s="11">
        <v>600</v>
      </c>
      <c r="F1599" s="16">
        <f t="shared" ref="F1599" si="667">F1600</f>
        <v>10000000</v>
      </c>
    </row>
    <row r="1600" spans="1:6" ht="34.799999999999997" customHeight="1" x14ac:dyDescent="0.25">
      <c r="A1600" s="15" t="s">
        <v>198</v>
      </c>
      <c r="B1600" s="11" t="s">
        <v>920</v>
      </c>
      <c r="C1600" s="11" t="s">
        <v>155</v>
      </c>
      <c r="D1600" s="27" t="s">
        <v>1783</v>
      </c>
      <c r="E1600" s="11">
        <v>630</v>
      </c>
      <c r="F1600" s="16">
        <v>10000000</v>
      </c>
    </row>
    <row r="1601" spans="1:6" ht="34.799999999999997" customHeight="1" x14ac:dyDescent="0.25">
      <c r="A1601" s="15" t="s">
        <v>36</v>
      </c>
      <c r="B1601" s="11" t="s">
        <v>920</v>
      </c>
      <c r="C1601" s="11" t="s">
        <v>155</v>
      </c>
      <c r="D1601" s="27" t="s">
        <v>1783</v>
      </c>
      <c r="E1601" s="11" t="s">
        <v>37</v>
      </c>
      <c r="F1601" s="16">
        <f t="shared" ref="F1601" si="668">F1602</f>
        <v>3200000</v>
      </c>
    </row>
    <row r="1602" spans="1:6" ht="51" customHeight="1" x14ac:dyDescent="0.25">
      <c r="A1602" s="15" t="s">
        <v>216</v>
      </c>
      <c r="B1602" s="11" t="s">
        <v>920</v>
      </c>
      <c r="C1602" s="11" t="s">
        <v>155</v>
      </c>
      <c r="D1602" s="27" t="s">
        <v>1783</v>
      </c>
      <c r="E1602" s="11" t="s">
        <v>217</v>
      </c>
      <c r="F1602" s="16">
        <v>3200000</v>
      </c>
    </row>
    <row r="1603" spans="1:6" ht="57.6" customHeight="1" x14ac:dyDescent="0.25">
      <c r="A1603" s="15" t="s">
        <v>986</v>
      </c>
      <c r="B1603" s="11" t="s">
        <v>920</v>
      </c>
      <c r="C1603" s="11" t="s">
        <v>155</v>
      </c>
      <c r="D1603" s="11" t="s">
        <v>993</v>
      </c>
      <c r="E1603" s="10" t="s">
        <v>0</v>
      </c>
      <c r="F1603" s="16">
        <f t="shared" ref="F1603" si="669">F1604+F1606</f>
        <v>4400000</v>
      </c>
    </row>
    <row r="1604" spans="1:6" ht="28.95" customHeight="1" x14ac:dyDescent="0.25">
      <c r="A1604" s="15" t="s">
        <v>174</v>
      </c>
      <c r="B1604" s="11" t="s">
        <v>920</v>
      </c>
      <c r="C1604" s="11" t="s">
        <v>155</v>
      </c>
      <c r="D1604" s="11" t="s">
        <v>993</v>
      </c>
      <c r="E1604" s="11" t="s">
        <v>175</v>
      </c>
      <c r="F1604" s="16">
        <f t="shared" ref="F1604" si="670">F1605</f>
        <v>3400000</v>
      </c>
    </row>
    <row r="1605" spans="1:6" ht="14.4" customHeight="1" x14ac:dyDescent="0.25">
      <c r="A1605" s="15" t="s">
        <v>448</v>
      </c>
      <c r="B1605" s="11" t="s">
        <v>920</v>
      </c>
      <c r="C1605" s="11" t="s">
        <v>155</v>
      </c>
      <c r="D1605" s="11" t="s">
        <v>993</v>
      </c>
      <c r="E1605" s="11" t="s">
        <v>449</v>
      </c>
      <c r="F1605" s="16">
        <v>3400000</v>
      </c>
    </row>
    <row r="1606" spans="1:6" ht="14.4" customHeight="1" x14ac:dyDescent="0.25">
      <c r="A1606" s="15" t="s">
        <v>36</v>
      </c>
      <c r="B1606" s="11" t="s">
        <v>920</v>
      </c>
      <c r="C1606" s="11" t="s">
        <v>155</v>
      </c>
      <c r="D1606" s="11" t="s">
        <v>993</v>
      </c>
      <c r="E1606" s="11" t="s">
        <v>37</v>
      </c>
      <c r="F1606" s="16">
        <f t="shared" ref="F1606" si="671">F1607</f>
        <v>1000000</v>
      </c>
    </row>
    <row r="1607" spans="1:6" ht="57.6" customHeight="1" x14ac:dyDescent="0.25">
      <c r="A1607" s="15" t="s">
        <v>216</v>
      </c>
      <c r="B1607" s="11" t="s">
        <v>920</v>
      </c>
      <c r="C1607" s="11" t="s">
        <v>155</v>
      </c>
      <c r="D1607" s="11" t="s">
        <v>993</v>
      </c>
      <c r="E1607" s="11" t="s">
        <v>217</v>
      </c>
      <c r="F1607" s="16">
        <v>1000000</v>
      </c>
    </row>
    <row r="1608" spans="1:6" ht="72.599999999999994" customHeight="1" x14ac:dyDescent="0.25">
      <c r="A1608" s="15" t="s">
        <v>994</v>
      </c>
      <c r="B1608" s="11" t="s">
        <v>920</v>
      </c>
      <c r="C1608" s="11" t="s">
        <v>155</v>
      </c>
      <c r="D1608" s="11" t="s">
        <v>995</v>
      </c>
      <c r="E1608" s="10" t="s">
        <v>0</v>
      </c>
      <c r="F1608" s="16">
        <f t="shared" ref="F1608:F1609" si="672">F1609</f>
        <v>4000000</v>
      </c>
    </row>
    <row r="1609" spans="1:6" ht="28.95" customHeight="1" x14ac:dyDescent="0.25">
      <c r="A1609" s="15" t="s">
        <v>174</v>
      </c>
      <c r="B1609" s="11" t="s">
        <v>920</v>
      </c>
      <c r="C1609" s="11" t="s">
        <v>155</v>
      </c>
      <c r="D1609" s="11" t="s">
        <v>995</v>
      </c>
      <c r="E1609" s="11" t="s">
        <v>175</v>
      </c>
      <c r="F1609" s="16">
        <f t="shared" si="672"/>
        <v>4000000</v>
      </c>
    </row>
    <row r="1610" spans="1:6" ht="43.35" customHeight="1" x14ac:dyDescent="0.25">
      <c r="A1610" s="15" t="s">
        <v>198</v>
      </c>
      <c r="B1610" s="11" t="s">
        <v>920</v>
      </c>
      <c r="C1610" s="11" t="s">
        <v>155</v>
      </c>
      <c r="D1610" s="11" t="s">
        <v>995</v>
      </c>
      <c r="E1610" s="11" t="s">
        <v>199</v>
      </c>
      <c r="F1610" s="16">
        <v>4000000</v>
      </c>
    </row>
    <row r="1611" spans="1:6" ht="72.599999999999994" customHeight="1" x14ac:dyDescent="0.25">
      <c r="A1611" s="15" t="s">
        <v>996</v>
      </c>
      <c r="B1611" s="11" t="s">
        <v>920</v>
      </c>
      <c r="C1611" s="11" t="s">
        <v>155</v>
      </c>
      <c r="D1611" s="11" t="s">
        <v>997</v>
      </c>
      <c r="E1611" s="10" t="s">
        <v>0</v>
      </c>
      <c r="F1611" s="16">
        <f t="shared" ref="F1611:F1612" si="673">F1612</f>
        <v>1500000</v>
      </c>
    </row>
    <row r="1612" spans="1:6" ht="28.95" customHeight="1" x14ac:dyDescent="0.25">
      <c r="A1612" s="15" t="s">
        <v>174</v>
      </c>
      <c r="B1612" s="11" t="s">
        <v>920</v>
      </c>
      <c r="C1612" s="11" t="s">
        <v>155</v>
      </c>
      <c r="D1612" s="11" t="s">
        <v>997</v>
      </c>
      <c r="E1612" s="11" t="s">
        <v>175</v>
      </c>
      <c r="F1612" s="16">
        <f t="shared" si="673"/>
        <v>1500000</v>
      </c>
    </row>
    <row r="1613" spans="1:6" ht="43.35" customHeight="1" x14ac:dyDescent="0.25">
      <c r="A1613" s="15" t="s">
        <v>198</v>
      </c>
      <c r="B1613" s="11" t="s">
        <v>920</v>
      </c>
      <c r="C1613" s="11" t="s">
        <v>155</v>
      </c>
      <c r="D1613" s="11" t="s">
        <v>997</v>
      </c>
      <c r="E1613" s="11" t="s">
        <v>199</v>
      </c>
      <c r="F1613" s="16">
        <v>1500000</v>
      </c>
    </row>
    <row r="1614" spans="1:6" ht="57.6" customHeight="1" x14ac:dyDescent="0.25">
      <c r="A1614" s="15" t="s">
        <v>998</v>
      </c>
      <c r="B1614" s="11" t="s">
        <v>920</v>
      </c>
      <c r="C1614" s="11" t="s">
        <v>155</v>
      </c>
      <c r="D1614" s="11" t="s">
        <v>999</v>
      </c>
      <c r="E1614" s="10" t="s">
        <v>0</v>
      </c>
      <c r="F1614" s="16">
        <f t="shared" ref="F1614:F1615" si="674">F1615</f>
        <v>2000000</v>
      </c>
    </row>
    <row r="1615" spans="1:6" ht="28.95" customHeight="1" x14ac:dyDescent="0.25">
      <c r="A1615" s="15" t="s">
        <v>174</v>
      </c>
      <c r="B1615" s="11" t="s">
        <v>920</v>
      </c>
      <c r="C1615" s="11" t="s">
        <v>155</v>
      </c>
      <c r="D1615" s="11" t="s">
        <v>999</v>
      </c>
      <c r="E1615" s="11" t="s">
        <v>175</v>
      </c>
      <c r="F1615" s="16">
        <f t="shared" si="674"/>
        <v>2000000</v>
      </c>
    </row>
    <row r="1616" spans="1:6" ht="43.35" customHeight="1" x14ac:dyDescent="0.25">
      <c r="A1616" s="15" t="s">
        <v>198</v>
      </c>
      <c r="B1616" s="11" t="s">
        <v>920</v>
      </c>
      <c r="C1616" s="11" t="s">
        <v>155</v>
      </c>
      <c r="D1616" s="11" t="s">
        <v>999</v>
      </c>
      <c r="E1616" s="11" t="s">
        <v>199</v>
      </c>
      <c r="F1616" s="16">
        <v>2000000</v>
      </c>
    </row>
    <row r="1617" spans="1:6" ht="72.599999999999994" customHeight="1" x14ac:dyDescent="0.25">
      <c r="A1617" s="15" t="s">
        <v>1000</v>
      </c>
      <c r="B1617" s="11" t="s">
        <v>920</v>
      </c>
      <c r="C1617" s="11" t="s">
        <v>155</v>
      </c>
      <c r="D1617" s="11" t="s">
        <v>1001</v>
      </c>
      <c r="E1617" s="10" t="s">
        <v>0</v>
      </c>
      <c r="F1617" s="16">
        <f t="shared" ref="F1617:F1619" si="675">F1618</f>
        <v>10000000</v>
      </c>
    </row>
    <row r="1618" spans="1:6" ht="57.6" customHeight="1" x14ac:dyDescent="0.25">
      <c r="A1618" s="15" t="s">
        <v>986</v>
      </c>
      <c r="B1618" s="11" t="s">
        <v>920</v>
      </c>
      <c r="C1618" s="11" t="s">
        <v>155</v>
      </c>
      <c r="D1618" s="11" t="s">
        <v>1002</v>
      </c>
      <c r="E1618" s="10" t="s">
        <v>0</v>
      </c>
      <c r="F1618" s="16">
        <f t="shared" si="675"/>
        <v>10000000</v>
      </c>
    </row>
    <row r="1619" spans="1:6" ht="14.4" customHeight="1" x14ac:dyDescent="0.25">
      <c r="A1619" s="15" t="s">
        <v>16</v>
      </c>
      <c r="B1619" s="11" t="s">
        <v>920</v>
      </c>
      <c r="C1619" s="11" t="s">
        <v>155</v>
      </c>
      <c r="D1619" s="11" t="s">
        <v>1002</v>
      </c>
      <c r="E1619" s="11" t="s">
        <v>17</v>
      </c>
      <c r="F1619" s="16">
        <f t="shared" si="675"/>
        <v>10000000</v>
      </c>
    </row>
    <row r="1620" spans="1:6" ht="14.4" customHeight="1" x14ac:dyDescent="0.25">
      <c r="A1620" s="15" t="s">
        <v>188</v>
      </c>
      <c r="B1620" s="11" t="s">
        <v>920</v>
      </c>
      <c r="C1620" s="11" t="s">
        <v>155</v>
      </c>
      <c r="D1620" s="11" t="s">
        <v>1002</v>
      </c>
      <c r="E1620" s="11" t="s">
        <v>189</v>
      </c>
      <c r="F1620" s="16">
        <v>10000000</v>
      </c>
    </row>
    <row r="1621" spans="1:6" ht="57.6" customHeight="1" x14ac:dyDescent="0.25">
      <c r="A1621" s="15" t="s">
        <v>1003</v>
      </c>
      <c r="B1621" s="11" t="s">
        <v>920</v>
      </c>
      <c r="C1621" s="11" t="s">
        <v>155</v>
      </c>
      <c r="D1621" s="11" t="s">
        <v>1004</v>
      </c>
      <c r="E1621" s="10" t="s">
        <v>0</v>
      </c>
      <c r="F1621" s="16">
        <f t="shared" ref="F1621:F1624" si="676">F1622</f>
        <v>5000000</v>
      </c>
    </row>
    <row r="1622" spans="1:6" ht="43.35" customHeight="1" x14ac:dyDescent="0.25">
      <c r="A1622" s="15" t="s">
        <v>1005</v>
      </c>
      <c r="B1622" s="11" t="s">
        <v>920</v>
      </c>
      <c r="C1622" s="11" t="s">
        <v>155</v>
      </c>
      <c r="D1622" s="11" t="s">
        <v>1006</v>
      </c>
      <c r="E1622" s="10" t="s">
        <v>0</v>
      </c>
      <c r="F1622" s="16">
        <f t="shared" si="676"/>
        <v>5000000</v>
      </c>
    </row>
    <row r="1623" spans="1:6" ht="43.35" customHeight="1" x14ac:dyDescent="0.25">
      <c r="A1623" s="15" t="s">
        <v>1007</v>
      </c>
      <c r="B1623" s="11" t="s">
        <v>920</v>
      </c>
      <c r="C1623" s="11" t="s">
        <v>155</v>
      </c>
      <c r="D1623" s="11" t="s">
        <v>1008</v>
      </c>
      <c r="E1623" s="10" t="s">
        <v>0</v>
      </c>
      <c r="F1623" s="16">
        <f t="shared" si="676"/>
        <v>5000000</v>
      </c>
    </row>
    <row r="1624" spans="1:6" ht="28.95" customHeight="1" x14ac:dyDescent="0.25">
      <c r="A1624" s="15" t="s">
        <v>230</v>
      </c>
      <c r="B1624" s="11" t="s">
        <v>920</v>
      </c>
      <c r="C1624" s="11" t="s">
        <v>155</v>
      </c>
      <c r="D1624" s="11" t="s">
        <v>1008</v>
      </c>
      <c r="E1624" s="11" t="s">
        <v>231</v>
      </c>
      <c r="F1624" s="16">
        <f t="shared" si="676"/>
        <v>5000000</v>
      </c>
    </row>
    <row r="1625" spans="1:6" ht="14.4" customHeight="1" x14ac:dyDescent="0.25">
      <c r="A1625" s="15" t="s">
        <v>238</v>
      </c>
      <c r="B1625" s="11" t="s">
        <v>920</v>
      </c>
      <c r="C1625" s="11" t="s">
        <v>155</v>
      </c>
      <c r="D1625" s="11" t="s">
        <v>1008</v>
      </c>
      <c r="E1625" s="11" t="s">
        <v>239</v>
      </c>
      <c r="F1625" s="16">
        <v>5000000</v>
      </c>
    </row>
    <row r="1626" spans="1:6" ht="14.4" customHeight="1" x14ac:dyDescent="0.25">
      <c r="A1626" s="15" t="s">
        <v>313</v>
      </c>
      <c r="B1626" s="11" t="s">
        <v>920</v>
      </c>
      <c r="C1626" s="11" t="s">
        <v>314</v>
      </c>
      <c r="D1626" s="10" t="s">
        <v>0</v>
      </c>
      <c r="E1626" s="10" t="s">
        <v>0</v>
      </c>
      <c r="F1626" s="16">
        <f t="shared" ref="F1626" si="677">F1634+F1627</f>
        <v>61338606.5</v>
      </c>
    </row>
    <row r="1627" spans="1:6" s="23" customFormat="1" ht="14.4" customHeight="1" x14ac:dyDescent="0.25">
      <c r="A1627" s="29" t="s">
        <v>754</v>
      </c>
      <c r="B1627" s="24" t="s">
        <v>920</v>
      </c>
      <c r="C1627" s="24" t="s">
        <v>755</v>
      </c>
      <c r="D1627" s="35"/>
      <c r="E1627" s="35"/>
      <c r="F1627" s="26">
        <f t="shared" ref="F1627:F1632" si="678">F1628</f>
        <v>21338606.5</v>
      </c>
    </row>
    <row r="1628" spans="1:6" ht="14.4" customHeight="1" x14ac:dyDescent="0.25">
      <c r="A1628" s="29" t="s">
        <v>1404</v>
      </c>
      <c r="B1628" s="24" t="s">
        <v>920</v>
      </c>
      <c r="C1628" s="24" t="s">
        <v>755</v>
      </c>
      <c r="D1628" s="24" t="s">
        <v>1405</v>
      </c>
      <c r="E1628" s="10"/>
      <c r="F1628" s="16">
        <f t="shared" si="678"/>
        <v>21338606.5</v>
      </c>
    </row>
    <row r="1629" spans="1:6" ht="14.4" customHeight="1" x14ac:dyDescent="0.25">
      <c r="A1629" s="29" t="s">
        <v>1417</v>
      </c>
      <c r="B1629" s="24" t="s">
        <v>920</v>
      </c>
      <c r="C1629" s="24" t="s">
        <v>755</v>
      </c>
      <c r="D1629" s="24" t="s">
        <v>1418</v>
      </c>
      <c r="E1629" s="10"/>
      <c r="F1629" s="16">
        <f t="shared" si="678"/>
        <v>21338606.5</v>
      </c>
    </row>
    <row r="1630" spans="1:6" ht="50.4" customHeight="1" x14ac:dyDescent="0.25">
      <c r="A1630" s="29" t="s">
        <v>1483</v>
      </c>
      <c r="B1630" s="24" t="s">
        <v>920</v>
      </c>
      <c r="C1630" s="24" t="s">
        <v>755</v>
      </c>
      <c r="D1630" s="24" t="s">
        <v>1484</v>
      </c>
      <c r="E1630" s="10"/>
      <c r="F1630" s="16">
        <f t="shared" si="678"/>
        <v>21338606.5</v>
      </c>
    </row>
    <row r="1631" spans="1:6" ht="53.4" customHeight="1" x14ac:dyDescent="0.25">
      <c r="A1631" s="28" t="s">
        <v>1510</v>
      </c>
      <c r="B1631" s="24" t="s">
        <v>920</v>
      </c>
      <c r="C1631" s="24" t="s">
        <v>755</v>
      </c>
      <c r="D1631" s="24" t="s">
        <v>1511</v>
      </c>
      <c r="E1631" s="10"/>
      <c r="F1631" s="16">
        <f t="shared" si="678"/>
        <v>21338606.5</v>
      </c>
    </row>
    <row r="1632" spans="1:6" ht="28.8" customHeight="1" x14ac:dyDescent="0.25">
      <c r="A1632" s="15" t="s">
        <v>230</v>
      </c>
      <c r="B1632" s="24" t="s">
        <v>920</v>
      </c>
      <c r="C1632" s="24" t="s">
        <v>755</v>
      </c>
      <c r="D1632" s="24" t="s">
        <v>1511</v>
      </c>
      <c r="E1632" s="11" t="s">
        <v>231</v>
      </c>
      <c r="F1632" s="16">
        <f t="shared" si="678"/>
        <v>21338606.5</v>
      </c>
    </row>
    <row r="1633" spans="1:6" ht="14.4" customHeight="1" x14ac:dyDescent="0.25">
      <c r="A1633" s="15" t="s">
        <v>242</v>
      </c>
      <c r="B1633" s="24" t="s">
        <v>920</v>
      </c>
      <c r="C1633" s="24" t="s">
        <v>755</v>
      </c>
      <c r="D1633" s="24" t="s">
        <v>1511</v>
      </c>
      <c r="E1633" s="11">
        <v>410</v>
      </c>
      <c r="F1633" s="16">
        <v>21338606.5</v>
      </c>
    </row>
    <row r="1634" spans="1:6" ht="14.4" customHeight="1" x14ac:dyDescent="0.25">
      <c r="A1634" s="15" t="s">
        <v>1009</v>
      </c>
      <c r="B1634" s="11" t="s">
        <v>920</v>
      </c>
      <c r="C1634" s="11" t="s">
        <v>1010</v>
      </c>
      <c r="D1634" s="10" t="s">
        <v>0</v>
      </c>
      <c r="E1634" s="10" t="s">
        <v>0</v>
      </c>
      <c r="F1634" s="16">
        <f t="shared" ref="F1634:F1639" si="679">F1635</f>
        <v>40000000</v>
      </c>
    </row>
    <row r="1635" spans="1:6" ht="57.6" customHeight="1" x14ac:dyDescent="0.25">
      <c r="A1635" s="15" t="s">
        <v>156</v>
      </c>
      <c r="B1635" s="11" t="s">
        <v>920</v>
      </c>
      <c r="C1635" s="11" t="s">
        <v>1010</v>
      </c>
      <c r="D1635" s="11" t="s">
        <v>157</v>
      </c>
      <c r="E1635" s="10" t="s">
        <v>0</v>
      </c>
      <c r="F1635" s="16">
        <f t="shared" si="679"/>
        <v>40000000</v>
      </c>
    </row>
    <row r="1636" spans="1:6" ht="28.95" customHeight="1" x14ac:dyDescent="0.25">
      <c r="A1636" s="15" t="s">
        <v>1011</v>
      </c>
      <c r="B1636" s="11" t="s">
        <v>920</v>
      </c>
      <c r="C1636" s="11" t="s">
        <v>1010</v>
      </c>
      <c r="D1636" s="11" t="s">
        <v>1012</v>
      </c>
      <c r="E1636" s="10" t="s">
        <v>0</v>
      </c>
      <c r="F1636" s="16">
        <f t="shared" si="679"/>
        <v>40000000</v>
      </c>
    </row>
    <row r="1637" spans="1:6" ht="28.95" customHeight="1" x14ac:dyDescent="0.25">
      <c r="A1637" s="15" t="s">
        <v>1013</v>
      </c>
      <c r="B1637" s="11" t="s">
        <v>920</v>
      </c>
      <c r="C1637" s="11" t="s">
        <v>1010</v>
      </c>
      <c r="D1637" s="11" t="s">
        <v>1014</v>
      </c>
      <c r="E1637" s="10" t="s">
        <v>0</v>
      </c>
      <c r="F1637" s="16">
        <f t="shared" si="679"/>
        <v>40000000</v>
      </c>
    </row>
    <row r="1638" spans="1:6" ht="28.95" customHeight="1" x14ac:dyDescent="0.25">
      <c r="A1638" s="15" t="s">
        <v>1015</v>
      </c>
      <c r="B1638" s="11" t="s">
        <v>920</v>
      </c>
      <c r="C1638" s="11" t="s">
        <v>1010</v>
      </c>
      <c r="D1638" s="11" t="s">
        <v>1016</v>
      </c>
      <c r="E1638" s="10" t="s">
        <v>0</v>
      </c>
      <c r="F1638" s="16">
        <f t="shared" si="679"/>
        <v>40000000</v>
      </c>
    </row>
    <row r="1639" spans="1:6" ht="14.4" customHeight="1" x14ac:dyDescent="0.25">
      <c r="A1639" s="15" t="s">
        <v>58</v>
      </c>
      <c r="B1639" s="11" t="s">
        <v>920</v>
      </c>
      <c r="C1639" s="11" t="s">
        <v>1010</v>
      </c>
      <c r="D1639" s="11" t="s">
        <v>1016</v>
      </c>
      <c r="E1639" s="11" t="s">
        <v>59</v>
      </c>
      <c r="F1639" s="16">
        <f t="shared" si="679"/>
        <v>40000000</v>
      </c>
    </row>
    <row r="1640" spans="1:6" ht="28.95" customHeight="1" x14ac:dyDescent="0.25">
      <c r="A1640" s="15" t="s">
        <v>323</v>
      </c>
      <c r="B1640" s="11" t="s">
        <v>920</v>
      </c>
      <c r="C1640" s="11" t="s">
        <v>1010</v>
      </c>
      <c r="D1640" s="11" t="s">
        <v>1016</v>
      </c>
      <c r="E1640" s="11" t="s">
        <v>324</v>
      </c>
      <c r="F1640" s="16">
        <v>40000000</v>
      </c>
    </row>
    <row r="1641" spans="1:6" ht="32.4" customHeight="1" x14ac:dyDescent="0.25">
      <c r="A1641" s="18" t="s">
        <v>1598</v>
      </c>
      <c r="B1641" s="9" t="s">
        <v>1017</v>
      </c>
      <c r="C1641" s="10" t="s">
        <v>0</v>
      </c>
      <c r="D1641" s="10" t="s">
        <v>0</v>
      </c>
      <c r="E1641" s="10" t="s">
        <v>0</v>
      </c>
      <c r="F1641" s="17">
        <f t="shared" ref="F1641:F1643" si="680">F1642</f>
        <v>40348300</v>
      </c>
    </row>
    <row r="1642" spans="1:6" ht="14.4" customHeight="1" x14ac:dyDescent="0.25">
      <c r="A1642" s="15" t="s">
        <v>6</v>
      </c>
      <c r="B1642" s="11" t="s">
        <v>1017</v>
      </c>
      <c r="C1642" s="11" t="s">
        <v>7</v>
      </c>
      <c r="D1642" s="10" t="s">
        <v>0</v>
      </c>
      <c r="E1642" s="10" t="s">
        <v>0</v>
      </c>
      <c r="F1642" s="16">
        <f t="shared" si="680"/>
        <v>40348300</v>
      </c>
    </row>
    <row r="1643" spans="1:6" ht="43.35" customHeight="1" x14ac:dyDescent="0.25">
      <c r="A1643" s="15" t="s">
        <v>20</v>
      </c>
      <c r="B1643" s="11" t="s">
        <v>1017</v>
      </c>
      <c r="C1643" s="11" t="s">
        <v>21</v>
      </c>
      <c r="D1643" s="10" t="s">
        <v>0</v>
      </c>
      <c r="E1643" s="10" t="s">
        <v>0</v>
      </c>
      <c r="F1643" s="16">
        <f t="shared" si="680"/>
        <v>40348300</v>
      </c>
    </row>
    <row r="1644" spans="1:6" ht="28.95" customHeight="1" x14ac:dyDescent="0.25">
      <c r="A1644" s="15" t="s">
        <v>1018</v>
      </c>
      <c r="B1644" s="11" t="s">
        <v>1017</v>
      </c>
      <c r="C1644" s="11" t="s">
        <v>21</v>
      </c>
      <c r="D1644" s="11" t="s">
        <v>1019</v>
      </c>
      <c r="E1644" s="10" t="s">
        <v>0</v>
      </c>
      <c r="F1644" s="16">
        <f t="shared" ref="F1644" si="681">F1645+F1652</f>
        <v>40348300</v>
      </c>
    </row>
    <row r="1645" spans="1:6" ht="14.4" customHeight="1" x14ac:dyDescent="0.25">
      <c r="A1645" s="15" t="s">
        <v>26</v>
      </c>
      <c r="B1645" s="11" t="s">
        <v>1017</v>
      </c>
      <c r="C1645" s="11" t="s">
        <v>21</v>
      </c>
      <c r="D1645" s="11" t="s">
        <v>1020</v>
      </c>
      <c r="E1645" s="10" t="s">
        <v>0</v>
      </c>
      <c r="F1645" s="16">
        <f t="shared" ref="F1645" si="682">F1646+F1648+F1650</f>
        <v>36886300</v>
      </c>
    </row>
    <row r="1646" spans="1:6" ht="72.599999999999994" customHeight="1" x14ac:dyDescent="0.25">
      <c r="A1646" s="15" t="s">
        <v>28</v>
      </c>
      <c r="B1646" s="11" t="s">
        <v>1017</v>
      </c>
      <c r="C1646" s="11" t="s">
        <v>21</v>
      </c>
      <c r="D1646" s="11" t="s">
        <v>1020</v>
      </c>
      <c r="E1646" s="11" t="s">
        <v>29</v>
      </c>
      <c r="F1646" s="16">
        <f t="shared" ref="F1646" si="683">F1647</f>
        <v>32912000</v>
      </c>
    </row>
    <row r="1647" spans="1:6" ht="28.95" customHeight="1" x14ac:dyDescent="0.25">
      <c r="A1647" s="15" t="s">
        <v>30</v>
      </c>
      <c r="B1647" s="11" t="s">
        <v>1017</v>
      </c>
      <c r="C1647" s="11" t="s">
        <v>21</v>
      </c>
      <c r="D1647" s="11" t="s">
        <v>1020</v>
      </c>
      <c r="E1647" s="11" t="s">
        <v>31</v>
      </c>
      <c r="F1647" s="16">
        <v>32912000</v>
      </c>
    </row>
    <row r="1648" spans="1:6" ht="28.95" customHeight="1" x14ac:dyDescent="0.25">
      <c r="A1648" s="15" t="s">
        <v>32</v>
      </c>
      <c r="B1648" s="11" t="s">
        <v>1017</v>
      </c>
      <c r="C1648" s="11" t="s">
        <v>21</v>
      </c>
      <c r="D1648" s="11" t="s">
        <v>1020</v>
      </c>
      <c r="E1648" s="11" t="s">
        <v>33</v>
      </c>
      <c r="F1648" s="16">
        <f t="shared" ref="F1648" si="684">F1649</f>
        <v>3970300</v>
      </c>
    </row>
    <row r="1649" spans="1:6" ht="28.95" customHeight="1" x14ac:dyDescent="0.25">
      <c r="A1649" s="15" t="s">
        <v>34</v>
      </c>
      <c r="B1649" s="11" t="s">
        <v>1017</v>
      </c>
      <c r="C1649" s="11" t="s">
        <v>21</v>
      </c>
      <c r="D1649" s="11" t="s">
        <v>1020</v>
      </c>
      <c r="E1649" s="11" t="s">
        <v>35</v>
      </c>
      <c r="F1649" s="16">
        <v>3970300</v>
      </c>
    </row>
    <row r="1650" spans="1:6" ht="14.4" customHeight="1" x14ac:dyDescent="0.25">
      <c r="A1650" s="15" t="s">
        <v>36</v>
      </c>
      <c r="B1650" s="11" t="s">
        <v>1017</v>
      </c>
      <c r="C1650" s="11" t="s">
        <v>21</v>
      </c>
      <c r="D1650" s="11" t="s">
        <v>1020</v>
      </c>
      <c r="E1650" s="11" t="s">
        <v>37</v>
      </c>
      <c r="F1650" s="16">
        <f t="shared" ref="F1650" si="685">F1651</f>
        <v>4000</v>
      </c>
    </row>
    <row r="1651" spans="1:6" ht="14.4" customHeight="1" x14ac:dyDescent="0.25">
      <c r="A1651" s="15" t="s">
        <v>38</v>
      </c>
      <c r="B1651" s="11" t="s">
        <v>1017</v>
      </c>
      <c r="C1651" s="11" t="s">
        <v>21</v>
      </c>
      <c r="D1651" s="11" t="s">
        <v>1020</v>
      </c>
      <c r="E1651" s="11" t="s">
        <v>39</v>
      </c>
      <c r="F1651" s="16">
        <v>4000</v>
      </c>
    </row>
    <row r="1652" spans="1:6" ht="28.95" customHeight="1" x14ac:dyDescent="0.25">
      <c r="A1652" s="15" t="s">
        <v>1021</v>
      </c>
      <c r="B1652" s="11" t="s">
        <v>1017</v>
      </c>
      <c r="C1652" s="11" t="s">
        <v>21</v>
      </c>
      <c r="D1652" s="11" t="s">
        <v>1022</v>
      </c>
      <c r="E1652" s="10" t="s">
        <v>0</v>
      </c>
      <c r="F1652" s="16">
        <f t="shared" ref="F1652" si="686">F1653+F1655+F1657</f>
        <v>3462000</v>
      </c>
    </row>
    <row r="1653" spans="1:6" ht="72.599999999999994" customHeight="1" x14ac:dyDescent="0.25">
      <c r="A1653" s="15" t="s">
        <v>28</v>
      </c>
      <c r="B1653" s="11" t="s">
        <v>1017</v>
      </c>
      <c r="C1653" s="11" t="s">
        <v>21</v>
      </c>
      <c r="D1653" s="11" t="s">
        <v>1022</v>
      </c>
      <c r="E1653" s="11" t="s">
        <v>29</v>
      </c>
      <c r="F1653" s="16">
        <f t="shared" ref="F1653" si="687">F1654</f>
        <v>3349000</v>
      </c>
    </row>
    <row r="1654" spans="1:6" ht="28.95" customHeight="1" x14ac:dyDescent="0.25">
      <c r="A1654" s="15" t="s">
        <v>30</v>
      </c>
      <c r="B1654" s="11" t="s">
        <v>1017</v>
      </c>
      <c r="C1654" s="11" t="s">
        <v>21</v>
      </c>
      <c r="D1654" s="11" t="s">
        <v>1022</v>
      </c>
      <c r="E1654" s="11" t="s">
        <v>31</v>
      </c>
      <c r="F1654" s="16">
        <v>3349000</v>
      </c>
    </row>
    <row r="1655" spans="1:6" ht="28.95" customHeight="1" x14ac:dyDescent="0.25">
      <c r="A1655" s="15" t="s">
        <v>32</v>
      </c>
      <c r="B1655" s="11" t="s">
        <v>1017</v>
      </c>
      <c r="C1655" s="11" t="s">
        <v>21</v>
      </c>
      <c r="D1655" s="11" t="s">
        <v>1022</v>
      </c>
      <c r="E1655" s="11" t="s">
        <v>33</v>
      </c>
      <c r="F1655" s="16">
        <f t="shared" ref="F1655" si="688">F1656</f>
        <v>103000</v>
      </c>
    </row>
    <row r="1656" spans="1:6" ht="28.95" customHeight="1" x14ac:dyDescent="0.25">
      <c r="A1656" s="15" t="s">
        <v>34</v>
      </c>
      <c r="B1656" s="11" t="s">
        <v>1017</v>
      </c>
      <c r="C1656" s="11" t="s">
        <v>21</v>
      </c>
      <c r="D1656" s="11" t="s">
        <v>1022</v>
      </c>
      <c r="E1656" s="11" t="s">
        <v>35</v>
      </c>
      <c r="F1656" s="16">
        <v>103000</v>
      </c>
    </row>
    <row r="1657" spans="1:6" ht="14.4" customHeight="1" x14ac:dyDescent="0.25">
      <c r="A1657" s="15" t="s">
        <v>36</v>
      </c>
      <c r="B1657" s="11" t="s">
        <v>1017</v>
      </c>
      <c r="C1657" s="11" t="s">
        <v>21</v>
      </c>
      <c r="D1657" s="11" t="s">
        <v>1022</v>
      </c>
      <c r="E1657" s="11" t="s">
        <v>37</v>
      </c>
      <c r="F1657" s="16">
        <f t="shared" ref="F1657" si="689">F1658</f>
        <v>10000</v>
      </c>
    </row>
    <row r="1658" spans="1:6" ht="14.4" customHeight="1" x14ac:dyDescent="0.25">
      <c r="A1658" s="15" t="s">
        <v>38</v>
      </c>
      <c r="B1658" s="11" t="s">
        <v>1017</v>
      </c>
      <c r="C1658" s="11" t="s">
        <v>21</v>
      </c>
      <c r="D1658" s="11" t="s">
        <v>1022</v>
      </c>
      <c r="E1658" s="11" t="s">
        <v>39</v>
      </c>
      <c r="F1658" s="16">
        <v>10000</v>
      </c>
    </row>
    <row r="1659" spans="1:6" ht="27" customHeight="1" x14ac:dyDescent="0.25">
      <c r="A1659" s="18" t="s">
        <v>1599</v>
      </c>
      <c r="B1659" s="9" t="s">
        <v>1023</v>
      </c>
      <c r="C1659" s="10" t="s">
        <v>0</v>
      </c>
      <c r="D1659" s="10" t="s">
        <v>0</v>
      </c>
      <c r="E1659" s="10" t="s">
        <v>0</v>
      </c>
      <c r="F1659" s="17">
        <f t="shared" ref="F1659:F1661" si="690">F1660</f>
        <v>53856100</v>
      </c>
    </row>
    <row r="1660" spans="1:6" ht="14.4" customHeight="1" x14ac:dyDescent="0.25">
      <c r="A1660" s="15" t="s">
        <v>6</v>
      </c>
      <c r="B1660" s="11" t="s">
        <v>1023</v>
      </c>
      <c r="C1660" s="11" t="s">
        <v>7</v>
      </c>
      <c r="D1660" s="10" t="s">
        <v>0</v>
      </c>
      <c r="E1660" s="10" t="s">
        <v>0</v>
      </c>
      <c r="F1660" s="16">
        <f t="shared" si="690"/>
        <v>53856100</v>
      </c>
    </row>
    <row r="1661" spans="1:6" ht="14.4" customHeight="1" x14ac:dyDescent="0.25">
      <c r="A1661" s="15" t="s">
        <v>1024</v>
      </c>
      <c r="B1661" s="11" t="s">
        <v>1023</v>
      </c>
      <c r="C1661" s="11" t="s">
        <v>1025</v>
      </c>
      <c r="D1661" s="10" t="s">
        <v>0</v>
      </c>
      <c r="E1661" s="10" t="s">
        <v>0</v>
      </c>
      <c r="F1661" s="16">
        <f t="shared" si="690"/>
        <v>53856100</v>
      </c>
    </row>
    <row r="1662" spans="1:6" ht="28.95" customHeight="1" x14ac:dyDescent="0.25">
      <c r="A1662" s="15" t="s">
        <v>1026</v>
      </c>
      <c r="B1662" s="11" t="s">
        <v>1023</v>
      </c>
      <c r="C1662" s="11" t="s">
        <v>1025</v>
      </c>
      <c r="D1662" s="11" t="s">
        <v>1027</v>
      </c>
      <c r="E1662" s="10" t="s">
        <v>0</v>
      </c>
      <c r="F1662" s="16">
        <f t="shared" ref="F1662" si="691">F1663+F1670+F1673</f>
        <v>53856100</v>
      </c>
    </row>
    <row r="1663" spans="1:6" ht="14.4" customHeight="1" x14ac:dyDescent="0.25">
      <c r="A1663" s="15" t="s">
        <v>26</v>
      </c>
      <c r="B1663" s="11" t="s">
        <v>1023</v>
      </c>
      <c r="C1663" s="11" t="s">
        <v>1025</v>
      </c>
      <c r="D1663" s="11" t="s">
        <v>1028</v>
      </c>
      <c r="E1663" s="10" t="s">
        <v>0</v>
      </c>
      <c r="F1663" s="16">
        <f t="shared" ref="F1663" si="692">F1664+F1666+F1668</f>
        <v>50652514</v>
      </c>
    </row>
    <row r="1664" spans="1:6" ht="72.599999999999994" customHeight="1" x14ac:dyDescent="0.25">
      <c r="A1664" s="15" t="s">
        <v>28</v>
      </c>
      <c r="B1664" s="11" t="s">
        <v>1023</v>
      </c>
      <c r="C1664" s="11" t="s">
        <v>1025</v>
      </c>
      <c r="D1664" s="11" t="s">
        <v>1028</v>
      </c>
      <c r="E1664" s="11" t="s">
        <v>29</v>
      </c>
      <c r="F1664" s="16">
        <f t="shared" ref="F1664" si="693">F1665</f>
        <v>48664714</v>
      </c>
    </row>
    <row r="1665" spans="1:6" ht="28.95" customHeight="1" x14ac:dyDescent="0.25">
      <c r="A1665" s="15" t="s">
        <v>30</v>
      </c>
      <c r="B1665" s="11" t="s">
        <v>1023</v>
      </c>
      <c r="C1665" s="11" t="s">
        <v>1025</v>
      </c>
      <c r="D1665" s="11" t="s">
        <v>1028</v>
      </c>
      <c r="E1665" s="11" t="s">
        <v>31</v>
      </c>
      <c r="F1665" s="16">
        <v>48664714</v>
      </c>
    </row>
    <row r="1666" spans="1:6" ht="28.95" customHeight="1" x14ac:dyDescent="0.25">
      <c r="A1666" s="15" t="s">
        <v>32</v>
      </c>
      <c r="B1666" s="11" t="s">
        <v>1023</v>
      </c>
      <c r="C1666" s="11" t="s">
        <v>1025</v>
      </c>
      <c r="D1666" s="11" t="s">
        <v>1028</v>
      </c>
      <c r="E1666" s="11" t="s">
        <v>33</v>
      </c>
      <c r="F1666" s="16">
        <f t="shared" ref="F1666" si="694">F1667</f>
        <v>1947800</v>
      </c>
    </row>
    <row r="1667" spans="1:6" ht="28.95" customHeight="1" x14ac:dyDescent="0.25">
      <c r="A1667" s="15" t="s">
        <v>34</v>
      </c>
      <c r="B1667" s="11" t="s">
        <v>1023</v>
      </c>
      <c r="C1667" s="11" t="s">
        <v>1025</v>
      </c>
      <c r="D1667" s="11" t="s">
        <v>1028</v>
      </c>
      <c r="E1667" s="11" t="s">
        <v>35</v>
      </c>
      <c r="F1667" s="16">
        <v>1947800</v>
      </c>
    </row>
    <row r="1668" spans="1:6" ht="14.4" customHeight="1" x14ac:dyDescent="0.25">
      <c r="A1668" s="15" t="s">
        <v>36</v>
      </c>
      <c r="B1668" s="11" t="s">
        <v>1023</v>
      </c>
      <c r="C1668" s="11" t="s">
        <v>1025</v>
      </c>
      <c r="D1668" s="11" t="s">
        <v>1028</v>
      </c>
      <c r="E1668" s="11" t="s">
        <v>37</v>
      </c>
      <c r="F1668" s="16">
        <f t="shared" ref="F1668" si="695">F1669</f>
        <v>40000</v>
      </c>
    </row>
    <row r="1669" spans="1:6" ht="14.4" customHeight="1" x14ac:dyDescent="0.25">
      <c r="A1669" s="15" t="s">
        <v>38</v>
      </c>
      <c r="B1669" s="11" t="s">
        <v>1023</v>
      </c>
      <c r="C1669" s="11" t="s">
        <v>1025</v>
      </c>
      <c r="D1669" s="11" t="s">
        <v>1028</v>
      </c>
      <c r="E1669" s="11" t="s">
        <v>39</v>
      </c>
      <c r="F1669" s="16">
        <v>40000</v>
      </c>
    </row>
    <row r="1670" spans="1:6" ht="28.95" customHeight="1" x14ac:dyDescent="0.25">
      <c r="A1670" s="15" t="s">
        <v>1029</v>
      </c>
      <c r="B1670" s="11" t="s">
        <v>1023</v>
      </c>
      <c r="C1670" s="11" t="s">
        <v>1025</v>
      </c>
      <c r="D1670" s="11" t="s">
        <v>1030</v>
      </c>
      <c r="E1670" s="10" t="s">
        <v>0</v>
      </c>
      <c r="F1670" s="16">
        <f t="shared" ref="F1670:F1671" si="696">F1671</f>
        <v>3057586</v>
      </c>
    </row>
    <row r="1671" spans="1:6" ht="72.599999999999994" customHeight="1" x14ac:dyDescent="0.25">
      <c r="A1671" s="15" t="s">
        <v>28</v>
      </c>
      <c r="B1671" s="11" t="s">
        <v>1023</v>
      </c>
      <c r="C1671" s="11" t="s">
        <v>1025</v>
      </c>
      <c r="D1671" s="11" t="s">
        <v>1030</v>
      </c>
      <c r="E1671" s="11" t="s">
        <v>29</v>
      </c>
      <c r="F1671" s="16">
        <f t="shared" si="696"/>
        <v>3057586</v>
      </c>
    </row>
    <row r="1672" spans="1:6" ht="28.95" customHeight="1" x14ac:dyDescent="0.25">
      <c r="A1672" s="15" t="s">
        <v>30</v>
      </c>
      <c r="B1672" s="11" t="s">
        <v>1023</v>
      </c>
      <c r="C1672" s="11" t="s">
        <v>1025</v>
      </c>
      <c r="D1672" s="11" t="s">
        <v>1030</v>
      </c>
      <c r="E1672" s="11" t="s">
        <v>31</v>
      </c>
      <c r="F1672" s="16">
        <v>3057586</v>
      </c>
    </row>
    <row r="1673" spans="1:6" ht="28.95" customHeight="1" x14ac:dyDescent="0.25">
      <c r="A1673" s="15" t="s">
        <v>1031</v>
      </c>
      <c r="B1673" s="11" t="s">
        <v>1023</v>
      </c>
      <c r="C1673" s="11" t="s">
        <v>1025</v>
      </c>
      <c r="D1673" s="11" t="s">
        <v>1032</v>
      </c>
      <c r="E1673" s="10" t="s">
        <v>0</v>
      </c>
      <c r="F1673" s="16">
        <f t="shared" ref="F1673:F1674" si="697">F1674</f>
        <v>146000</v>
      </c>
    </row>
    <row r="1674" spans="1:6" ht="28.95" customHeight="1" x14ac:dyDescent="0.25">
      <c r="A1674" s="15" t="s">
        <v>32</v>
      </c>
      <c r="B1674" s="11" t="s">
        <v>1023</v>
      </c>
      <c r="C1674" s="11" t="s">
        <v>1025</v>
      </c>
      <c r="D1674" s="11" t="s">
        <v>1032</v>
      </c>
      <c r="E1674" s="11" t="s">
        <v>33</v>
      </c>
      <c r="F1674" s="16">
        <f t="shared" si="697"/>
        <v>146000</v>
      </c>
    </row>
    <row r="1675" spans="1:6" ht="28.95" customHeight="1" x14ac:dyDescent="0.25">
      <c r="A1675" s="15" t="s">
        <v>34</v>
      </c>
      <c r="B1675" s="11" t="s">
        <v>1023</v>
      </c>
      <c r="C1675" s="11" t="s">
        <v>1025</v>
      </c>
      <c r="D1675" s="11" t="s">
        <v>1032</v>
      </c>
      <c r="E1675" s="11" t="s">
        <v>35</v>
      </c>
      <c r="F1675" s="16">
        <v>146000</v>
      </c>
    </row>
    <row r="1676" spans="1:6" ht="32.4" customHeight="1" x14ac:dyDescent="0.25">
      <c r="A1676" s="18" t="s">
        <v>1600</v>
      </c>
      <c r="B1676" s="9" t="s">
        <v>1033</v>
      </c>
      <c r="C1676" s="10" t="s">
        <v>0</v>
      </c>
      <c r="D1676" s="10" t="s">
        <v>0</v>
      </c>
      <c r="E1676" s="10" t="s">
        <v>0</v>
      </c>
      <c r="F1676" s="17">
        <f t="shared" ref="F1676" si="698">F1677+F1716</f>
        <v>117433786.5</v>
      </c>
    </row>
    <row r="1677" spans="1:6" ht="14.4" customHeight="1" x14ac:dyDescent="0.25">
      <c r="A1677" s="15" t="s">
        <v>6</v>
      </c>
      <c r="B1677" s="11" t="s">
        <v>1033</v>
      </c>
      <c r="C1677" s="11" t="s">
        <v>7</v>
      </c>
      <c r="D1677" s="10" t="s">
        <v>0</v>
      </c>
      <c r="E1677" s="10" t="s">
        <v>0</v>
      </c>
      <c r="F1677" s="16">
        <f t="shared" ref="F1677" si="699">F1678</f>
        <v>114633786.5</v>
      </c>
    </row>
    <row r="1678" spans="1:6" ht="57.6" customHeight="1" x14ac:dyDescent="0.25">
      <c r="A1678" s="15" t="s">
        <v>1034</v>
      </c>
      <c r="B1678" s="11" t="s">
        <v>1033</v>
      </c>
      <c r="C1678" s="11" t="s">
        <v>1035</v>
      </c>
      <c r="D1678" s="10" t="s">
        <v>0</v>
      </c>
      <c r="E1678" s="10" t="s">
        <v>0</v>
      </c>
      <c r="F1678" s="16">
        <f t="shared" ref="F1678" si="700">F1679+F1709</f>
        <v>114633786.5</v>
      </c>
    </row>
    <row r="1679" spans="1:6" ht="28.95" customHeight="1" x14ac:dyDescent="0.25">
      <c r="A1679" s="15" t="s">
        <v>1036</v>
      </c>
      <c r="B1679" s="11" t="s">
        <v>1033</v>
      </c>
      <c r="C1679" s="11" t="s">
        <v>1035</v>
      </c>
      <c r="D1679" s="11" t="s">
        <v>1037</v>
      </c>
      <c r="E1679" s="10" t="s">
        <v>0</v>
      </c>
      <c r="F1679" s="16">
        <f t="shared" ref="F1679" si="701">F1680+F1687+F1692+F1697+F1704</f>
        <v>113891000</v>
      </c>
    </row>
    <row r="1680" spans="1:6" ht="14.4" customHeight="1" x14ac:dyDescent="0.25">
      <c r="A1680" s="15" t="s">
        <v>26</v>
      </c>
      <c r="B1680" s="11" t="s">
        <v>1033</v>
      </c>
      <c r="C1680" s="11" t="s">
        <v>1035</v>
      </c>
      <c r="D1680" s="11" t="s">
        <v>1038</v>
      </c>
      <c r="E1680" s="10" t="s">
        <v>0</v>
      </c>
      <c r="F1680" s="16">
        <f t="shared" ref="F1680" si="702">F1681+F1683+F1685</f>
        <v>74326000</v>
      </c>
    </row>
    <row r="1681" spans="1:6" ht="72.599999999999994" customHeight="1" x14ac:dyDescent="0.25">
      <c r="A1681" s="15" t="s">
        <v>28</v>
      </c>
      <c r="B1681" s="11" t="s">
        <v>1033</v>
      </c>
      <c r="C1681" s="11" t="s">
        <v>1035</v>
      </c>
      <c r="D1681" s="11" t="s">
        <v>1038</v>
      </c>
      <c r="E1681" s="11" t="s">
        <v>29</v>
      </c>
      <c r="F1681" s="16">
        <f t="shared" ref="F1681" si="703">F1682</f>
        <v>44857000</v>
      </c>
    </row>
    <row r="1682" spans="1:6" ht="28.95" customHeight="1" x14ac:dyDescent="0.25">
      <c r="A1682" s="15" t="s">
        <v>30</v>
      </c>
      <c r="B1682" s="11" t="s">
        <v>1033</v>
      </c>
      <c r="C1682" s="11" t="s">
        <v>1035</v>
      </c>
      <c r="D1682" s="11" t="s">
        <v>1038</v>
      </c>
      <c r="E1682" s="11" t="s">
        <v>31</v>
      </c>
      <c r="F1682" s="16">
        <v>44857000</v>
      </c>
    </row>
    <row r="1683" spans="1:6" ht="28.95" customHeight="1" x14ac:dyDescent="0.25">
      <c r="A1683" s="15" t="s">
        <v>32</v>
      </c>
      <c r="B1683" s="11" t="s">
        <v>1033</v>
      </c>
      <c r="C1683" s="11" t="s">
        <v>1035</v>
      </c>
      <c r="D1683" s="11" t="s">
        <v>1038</v>
      </c>
      <c r="E1683" s="11" t="s">
        <v>33</v>
      </c>
      <c r="F1683" s="16">
        <f t="shared" ref="F1683" si="704">F1684</f>
        <v>29464000</v>
      </c>
    </row>
    <row r="1684" spans="1:6" ht="28.95" customHeight="1" x14ac:dyDescent="0.25">
      <c r="A1684" s="15" t="s">
        <v>34</v>
      </c>
      <c r="B1684" s="11" t="s">
        <v>1033</v>
      </c>
      <c r="C1684" s="11" t="s">
        <v>1035</v>
      </c>
      <c r="D1684" s="11" t="s">
        <v>1038</v>
      </c>
      <c r="E1684" s="11" t="s">
        <v>35</v>
      </c>
      <c r="F1684" s="16">
        <v>29464000</v>
      </c>
    </row>
    <row r="1685" spans="1:6" ht="14.4" customHeight="1" x14ac:dyDescent="0.25">
      <c r="A1685" s="15" t="s">
        <v>36</v>
      </c>
      <c r="B1685" s="11" t="s">
        <v>1033</v>
      </c>
      <c r="C1685" s="11" t="s">
        <v>1035</v>
      </c>
      <c r="D1685" s="11" t="s">
        <v>1038</v>
      </c>
      <c r="E1685" s="11" t="s">
        <v>37</v>
      </c>
      <c r="F1685" s="16">
        <f t="shared" ref="F1685" si="705">F1686</f>
        <v>5000</v>
      </c>
    </row>
    <row r="1686" spans="1:6" ht="14.4" customHeight="1" x14ac:dyDescent="0.25">
      <c r="A1686" s="15" t="s">
        <v>38</v>
      </c>
      <c r="B1686" s="11" t="s">
        <v>1033</v>
      </c>
      <c r="C1686" s="11" t="s">
        <v>1035</v>
      </c>
      <c r="D1686" s="11" t="s">
        <v>1038</v>
      </c>
      <c r="E1686" s="11" t="s">
        <v>39</v>
      </c>
      <c r="F1686" s="16">
        <v>5000</v>
      </c>
    </row>
    <row r="1687" spans="1:6" ht="43.35" customHeight="1" x14ac:dyDescent="0.25">
      <c r="A1687" s="15" t="s">
        <v>1039</v>
      </c>
      <c r="B1687" s="11" t="s">
        <v>1033</v>
      </c>
      <c r="C1687" s="11" t="s">
        <v>1035</v>
      </c>
      <c r="D1687" s="11" t="s">
        <v>1040</v>
      </c>
      <c r="E1687" s="10" t="s">
        <v>0</v>
      </c>
      <c r="F1687" s="16">
        <f t="shared" ref="F1687" si="706">F1688+F1690</f>
        <v>3579000</v>
      </c>
    </row>
    <row r="1688" spans="1:6" ht="72.599999999999994" customHeight="1" x14ac:dyDescent="0.25">
      <c r="A1688" s="15" t="s">
        <v>28</v>
      </c>
      <c r="B1688" s="11" t="s">
        <v>1033</v>
      </c>
      <c r="C1688" s="11" t="s">
        <v>1035</v>
      </c>
      <c r="D1688" s="11" t="s">
        <v>1040</v>
      </c>
      <c r="E1688" s="11" t="s">
        <v>29</v>
      </c>
      <c r="F1688" s="16">
        <f t="shared" ref="F1688" si="707">F1689</f>
        <v>3459000</v>
      </c>
    </row>
    <row r="1689" spans="1:6" ht="28.95" customHeight="1" x14ac:dyDescent="0.25">
      <c r="A1689" s="15" t="s">
        <v>30</v>
      </c>
      <c r="B1689" s="11" t="s">
        <v>1033</v>
      </c>
      <c r="C1689" s="11" t="s">
        <v>1035</v>
      </c>
      <c r="D1689" s="11" t="s">
        <v>1040</v>
      </c>
      <c r="E1689" s="11" t="s">
        <v>31</v>
      </c>
      <c r="F1689" s="16">
        <v>3459000</v>
      </c>
    </row>
    <row r="1690" spans="1:6" ht="28.95" customHeight="1" x14ac:dyDescent="0.25">
      <c r="A1690" s="15" t="s">
        <v>32</v>
      </c>
      <c r="B1690" s="11" t="s">
        <v>1033</v>
      </c>
      <c r="C1690" s="11" t="s">
        <v>1035</v>
      </c>
      <c r="D1690" s="11" t="s">
        <v>1040</v>
      </c>
      <c r="E1690" s="11" t="s">
        <v>33</v>
      </c>
      <c r="F1690" s="16">
        <f t="shared" ref="F1690" si="708">F1691</f>
        <v>120000</v>
      </c>
    </row>
    <row r="1691" spans="1:6" ht="28.95" customHeight="1" x14ac:dyDescent="0.25">
      <c r="A1691" s="15" t="s">
        <v>34</v>
      </c>
      <c r="B1691" s="11" t="s">
        <v>1033</v>
      </c>
      <c r="C1691" s="11" t="s">
        <v>1035</v>
      </c>
      <c r="D1691" s="11" t="s">
        <v>1040</v>
      </c>
      <c r="E1691" s="11" t="s">
        <v>35</v>
      </c>
      <c r="F1691" s="16">
        <v>120000</v>
      </c>
    </row>
    <row r="1692" spans="1:6" ht="43.35" customHeight="1" x14ac:dyDescent="0.25">
      <c r="A1692" s="15" t="s">
        <v>1041</v>
      </c>
      <c r="B1692" s="11" t="s">
        <v>1033</v>
      </c>
      <c r="C1692" s="11" t="s">
        <v>1035</v>
      </c>
      <c r="D1692" s="11" t="s">
        <v>1042</v>
      </c>
      <c r="E1692" s="10" t="s">
        <v>0</v>
      </c>
      <c r="F1692" s="16">
        <f t="shared" ref="F1692" si="709">F1693+F1695</f>
        <v>34186000</v>
      </c>
    </row>
    <row r="1693" spans="1:6" ht="72.599999999999994" customHeight="1" x14ac:dyDescent="0.25">
      <c r="A1693" s="15" t="s">
        <v>28</v>
      </c>
      <c r="B1693" s="11" t="s">
        <v>1033</v>
      </c>
      <c r="C1693" s="11" t="s">
        <v>1035</v>
      </c>
      <c r="D1693" s="11" t="s">
        <v>1042</v>
      </c>
      <c r="E1693" s="11" t="s">
        <v>29</v>
      </c>
      <c r="F1693" s="16">
        <f t="shared" ref="F1693" si="710">F1694</f>
        <v>33936000</v>
      </c>
    </row>
    <row r="1694" spans="1:6" ht="28.95" customHeight="1" x14ac:dyDescent="0.25">
      <c r="A1694" s="15" t="s">
        <v>30</v>
      </c>
      <c r="B1694" s="11" t="s">
        <v>1033</v>
      </c>
      <c r="C1694" s="11" t="s">
        <v>1035</v>
      </c>
      <c r="D1694" s="11" t="s">
        <v>1042</v>
      </c>
      <c r="E1694" s="11" t="s">
        <v>31</v>
      </c>
      <c r="F1694" s="16">
        <v>33936000</v>
      </c>
    </row>
    <row r="1695" spans="1:6" ht="28.95" customHeight="1" x14ac:dyDescent="0.25">
      <c r="A1695" s="15" t="s">
        <v>32</v>
      </c>
      <c r="B1695" s="11" t="s">
        <v>1033</v>
      </c>
      <c r="C1695" s="11" t="s">
        <v>1035</v>
      </c>
      <c r="D1695" s="11" t="s">
        <v>1042</v>
      </c>
      <c r="E1695" s="11" t="s">
        <v>33</v>
      </c>
      <c r="F1695" s="16">
        <f t="shared" ref="F1695" si="711">F1696</f>
        <v>250000</v>
      </c>
    </row>
    <row r="1696" spans="1:6" ht="28.95" customHeight="1" x14ac:dyDescent="0.25">
      <c r="A1696" s="15" t="s">
        <v>34</v>
      </c>
      <c r="B1696" s="11" t="s">
        <v>1033</v>
      </c>
      <c r="C1696" s="11" t="s">
        <v>1035</v>
      </c>
      <c r="D1696" s="11" t="s">
        <v>1042</v>
      </c>
      <c r="E1696" s="11" t="s">
        <v>35</v>
      </c>
      <c r="F1696" s="16">
        <v>250000</v>
      </c>
    </row>
    <row r="1697" spans="1:6" ht="14.4" customHeight="1" x14ac:dyDescent="0.25">
      <c r="A1697" s="15" t="s">
        <v>1043</v>
      </c>
      <c r="B1697" s="11" t="s">
        <v>1033</v>
      </c>
      <c r="C1697" s="11" t="s">
        <v>1035</v>
      </c>
      <c r="D1697" s="11" t="s">
        <v>1044</v>
      </c>
      <c r="E1697" s="10" t="s">
        <v>0</v>
      </c>
      <c r="F1697" s="16">
        <f t="shared" ref="F1697" si="712">F1698+F1700+F1702</f>
        <v>1400000</v>
      </c>
    </row>
    <row r="1698" spans="1:6" ht="28.95" customHeight="1" x14ac:dyDescent="0.25">
      <c r="A1698" s="15" t="s">
        <v>32</v>
      </c>
      <c r="B1698" s="11" t="s">
        <v>1033</v>
      </c>
      <c r="C1698" s="11" t="s">
        <v>1035</v>
      </c>
      <c r="D1698" s="11" t="s">
        <v>1044</v>
      </c>
      <c r="E1698" s="11" t="s">
        <v>33</v>
      </c>
      <c r="F1698" s="16">
        <f t="shared" ref="F1698" si="713">F1699</f>
        <v>1100000</v>
      </c>
    </row>
    <row r="1699" spans="1:6" ht="28.95" customHeight="1" x14ac:dyDescent="0.25">
      <c r="A1699" s="15" t="s">
        <v>34</v>
      </c>
      <c r="B1699" s="11" t="s">
        <v>1033</v>
      </c>
      <c r="C1699" s="11" t="s">
        <v>1035</v>
      </c>
      <c r="D1699" s="11" t="s">
        <v>1044</v>
      </c>
      <c r="E1699" s="11" t="s">
        <v>35</v>
      </c>
      <c r="F1699" s="16">
        <v>1100000</v>
      </c>
    </row>
    <row r="1700" spans="1:6" ht="14.4" customHeight="1" x14ac:dyDescent="0.25">
      <c r="A1700" s="15" t="s">
        <v>58</v>
      </c>
      <c r="B1700" s="11" t="s">
        <v>1033</v>
      </c>
      <c r="C1700" s="11" t="s">
        <v>1035</v>
      </c>
      <c r="D1700" s="11" t="s">
        <v>1044</v>
      </c>
      <c r="E1700" s="11" t="s">
        <v>59</v>
      </c>
      <c r="F1700" s="16">
        <f t="shared" ref="F1700" si="714">F1701</f>
        <v>200000</v>
      </c>
    </row>
    <row r="1701" spans="1:6" ht="14.4" customHeight="1" x14ac:dyDescent="0.25">
      <c r="A1701" s="15" t="s">
        <v>701</v>
      </c>
      <c r="B1701" s="11" t="s">
        <v>1033</v>
      </c>
      <c r="C1701" s="11" t="s">
        <v>1035</v>
      </c>
      <c r="D1701" s="11" t="s">
        <v>1044</v>
      </c>
      <c r="E1701" s="11" t="s">
        <v>702</v>
      </c>
      <c r="F1701" s="16">
        <v>200000</v>
      </c>
    </row>
    <row r="1702" spans="1:6" ht="14.4" customHeight="1" x14ac:dyDescent="0.25">
      <c r="A1702" s="15" t="s">
        <v>36</v>
      </c>
      <c r="B1702" s="11" t="s">
        <v>1033</v>
      </c>
      <c r="C1702" s="11" t="s">
        <v>1035</v>
      </c>
      <c r="D1702" s="11" t="s">
        <v>1044</v>
      </c>
      <c r="E1702" s="11" t="s">
        <v>37</v>
      </c>
      <c r="F1702" s="16">
        <f t="shared" ref="F1702" si="715">F1703</f>
        <v>100000</v>
      </c>
    </row>
    <row r="1703" spans="1:6" ht="14.4" customHeight="1" x14ac:dyDescent="0.25">
      <c r="A1703" s="15" t="s">
        <v>511</v>
      </c>
      <c r="B1703" s="11" t="s">
        <v>1033</v>
      </c>
      <c r="C1703" s="11" t="s">
        <v>1035</v>
      </c>
      <c r="D1703" s="11" t="s">
        <v>1044</v>
      </c>
      <c r="E1703" s="11" t="s">
        <v>512</v>
      </c>
      <c r="F1703" s="16">
        <v>100000</v>
      </c>
    </row>
    <row r="1704" spans="1:6" ht="14.4" customHeight="1" x14ac:dyDescent="0.25">
      <c r="A1704" s="15" t="s">
        <v>64</v>
      </c>
      <c r="B1704" s="11" t="s">
        <v>1033</v>
      </c>
      <c r="C1704" s="11" t="s">
        <v>1035</v>
      </c>
      <c r="D1704" s="11" t="s">
        <v>1045</v>
      </c>
      <c r="E1704" s="10" t="s">
        <v>0</v>
      </c>
      <c r="F1704" s="16">
        <f t="shared" ref="F1704" si="716">F1705+F1707</f>
        <v>400000</v>
      </c>
    </row>
    <row r="1705" spans="1:6" ht="72.599999999999994" customHeight="1" x14ac:dyDescent="0.25">
      <c r="A1705" s="15" t="s">
        <v>28</v>
      </c>
      <c r="B1705" s="11" t="s">
        <v>1033</v>
      </c>
      <c r="C1705" s="11" t="s">
        <v>1035</v>
      </c>
      <c r="D1705" s="11" t="s">
        <v>1045</v>
      </c>
      <c r="E1705" s="11" t="s">
        <v>29</v>
      </c>
      <c r="F1705" s="16">
        <f t="shared" ref="F1705" si="717">F1706</f>
        <v>150000</v>
      </c>
    </row>
    <row r="1706" spans="1:6" ht="28.95" customHeight="1" x14ac:dyDescent="0.25">
      <c r="A1706" s="15" t="s">
        <v>30</v>
      </c>
      <c r="B1706" s="11" t="s">
        <v>1033</v>
      </c>
      <c r="C1706" s="11" t="s">
        <v>1035</v>
      </c>
      <c r="D1706" s="11" t="s">
        <v>1045</v>
      </c>
      <c r="E1706" s="11" t="s">
        <v>31</v>
      </c>
      <c r="F1706" s="16">
        <v>150000</v>
      </c>
    </row>
    <row r="1707" spans="1:6" ht="28.95" customHeight="1" x14ac:dyDescent="0.25">
      <c r="A1707" s="15" t="s">
        <v>32</v>
      </c>
      <c r="B1707" s="11" t="s">
        <v>1033</v>
      </c>
      <c r="C1707" s="11" t="s">
        <v>1035</v>
      </c>
      <c r="D1707" s="11" t="s">
        <v>1045</v>
      </c>
      <c r="E1707" s="11" t="s">
        <v>33</v>
      </c>
      <c r="F1707" s="16">
        <f t="shared" ref="F1707" si="718">F1708</f>
        <v>250000</v>
      </c>
    </row>
    <row r="1708" spans="1:6" ht="28.95" customHeight="1" x14ac:dyDescent="0.25">
      <c r="A1708" s="15" t="s">
        <v>34</v>
      </c>
      <c r="B1708" s="11" t="s">
        <v>1033</v>
      </c>
      <c r="C1708" s="11" t="s">
        <v>1035</v>
      </c>
      <c r="D1708" s="11" t="s">
        <v>1045</v>
      </c>
      <c r="E1708" s="11" t="s">
        <v>35</v>
      </c>
      <c r="F1708" s="16">
        <v>250000</v>
      </c>
    </row>
    <row r="1709" spans="1:6" ht="21.6" customHeight="1" x14ac:dyDescent="0.25">
      <c r="A1709" s="29" t="s">
        <v>1673</v>
      </c>
      <c r="B1709" s="24" t="s">
        <v>1033</v>
      </c>
      <c r="C1709" s="24" t="s">
        <v>1035</v>
      </c>
      <c r="D1709" s="24" t="s">
        <v>1679</v>
      </c>
      <c r="E1709" s="24"/>
      <c r="F1709" s="16">
        <f t="shared" ref="F1709:F1710" si="719">F1710</f>
        <v>742786.5</v>
      </c>
    </row>
    <row r="1710" spans="1:6" ht="20.399999999999999" customHeight="1" x14ac:dyDescent="0.25">
      <c r="A1710" s="29" t="s">
        <v>1674</v>
      </c>
      <c r="B1710" s="24" t="s">
        <v>1033</v>
      </c>
      <c r="C1710" s="24" t="s">
        <v>1035</v>
      </c>
      <c r="D1710" s="24" t="s">
        <v>1680</v>
      </c>
      <c r="E1710" s="24"/>
      <c r="F1710" s="16">
        <f t="shared" si="719"/>
        <v>742786.5</v>
      </c>
    </row>
    <row r="1711" spans="1:6" ht="32.4" customHeight="1" x14ac:dyDescent="0.25">
      <c r="A1711" s="29" t="s">
        <v>1675</v>
      </c>
      <c r="B1711" s="24" t="s">
        <v>1033</v>
      </c>
      <c r="C1711" s="24" t="s">
        <v>1035</v>
      </c>
      <c r="D1711" s="24" t="s">
        <v>1681</v>
      </c>
      <c r="E1711" s="24"/>
      <c r="F1711" s="16">
        <f t="shared" ref="F1711" si="720">F1712+F1714</f>
        <v>742786.5</v>
      </c>
    </row>
    <row r="1712" spans="1:6" ht="67.2" customHeight="1" x14ac:dyDescent="0.25">
      <c r="A1712" s="29" t="s">
        <v>28</v>
      </c>
      <c r="B1712" s="24" t="s">
        <v>1033</v>
      </c>
      <c r="C1712" s="24" t="s">
        <v>1035</v>
      </c>
      <c r="D1712" s="24" t="s">
        <v>1681</v>
      </c>
      <c r="E1712" s="24" t="s">
        <v>29</v>
      </c>
      <c r="F1712" s="16">
        <f t="shared" ref="F1712" si="721">F1713</f>
        <v>572880</v>
      </c>
    </row>
    <row r="1713" spans="1:6" ht="28.95" customHeight="1" x14ac:dyDescent="0.25">
      <c r="A1713" s="29" t="s">
        <v>30</v>
      </c>
      <c r="B1713" s="24" t="s">
        <v>1033</v>
      </c>
      <c r="C1713" s="24" t="s">
        <v>1035</v>
      </c>
      <c r="D1713" s="24" t="s">
        <v>1681</v>
      </c>
      <c r="E1713" s="24" t="s">
        <v>31</v>
      </c>
      <c r="F1713" s="16">
        <v>572880</v>
      </c>
    </row>
    <row r="1714" spans="1:6" ht="28.95" customHeight="1" x14ac:dyDescent="0.25">
      <c r="A1714" s="29" t="s">
        <v>32</v>
      </c>
      <c r="B1714" s="24" t="s">
        <v>1033</v>
      </c>
      <c r="C1714" s="24" t="s">
        <v>1035</v>
      </c>
      <c r="D1714" s="24" t="s">
        <v>1681</v>
      </c>
      <c r="E1714" s="24" t="s">
        <v>33</v>
      </c>
      <c r="F1714" s="16">
        <f t="shared" ref="F1714" si="722">F1715</f>
        <v>169906.5</v>
      </c>
    </row>
    <row r="1715" spans="1:6" ht="28.95" customHeight="1" x14ac:dyDescent="0.25">
      <c r="A1715" s="29" t="s">
        <v>34</v>
      </c>
      <c r="B1715" s="24" t="s">
        <v>1033</v>
      </c>
      <c r="C1715" s="24" t="s">
        <v>1035</v>
      </c>
      <c r="D1715" s="24" t="s">
        <v>1681</v>
      </c>
      <c r="E1715" s="24" t="s">
        <v>35</v>
      </c>
      <c r="F1715" s="16">
        <v>169906.5</v>
      </c>
    </row>
    <row r="1716" spans="1:6" ht="14.4" customHeight="1" x14ac:dyDescent="0.25">
      <c r="A1716" s="15" t="s">
        <v>269</v>
      </c>
      <c r="B1716" s="11" t="s">
        <v>1033</v>
      </c>
      <c r="C1716" s="11" t="s">
        <v>270</v>
      </c>
      <c r="D1716" s="10" t="s">
        <v>0</v>
      </c>
      <c r="E1716" s="10" t="s">
        <v>0</v>
      </c>
      <c r="F1716" s="16">
        <f t="shared" ref="F1716:F1718" si="723">F1717</f>
        <v>2800000</v>
      </c>
    </row>
    <row r="1717" spans="1:6" ht="14.4" customHeight="1" x14ac:dyDescent="0.25">
      <c r="A1717" s="15" t="s">
        <v>719</v>
      </c>
      <c r="B1717" s="11" t="s">
        <v>1033</v>
      </c>
      <c r="C1717" s="11" t="s">
        <v>720</v>
      </c>
      <c r="D1717" s="10" t="s">
        <v>0</v>
      </c>
      <c r="E1717" s="10" t="s">
        <v>0</v>
      </c>
      <c r="F1717" s="16">
        <f t="shared" si="723"/>
        <v>2800000</v>
      </c>
    </row>
    <row r="1718" spans="1:6" ht="28.95" customHeight="1" x14ac:dyDescent="0.25">
      <c r="A1718" s="15" t="s">
        <v>1036</v>
      </c>
      <c r="B1718" s="11" t="s">
        <v>1033</v>
      </c>
      <c r="C1718" s="11" t="s">
        <v>720</v>
      </c>
      <c r="D1718" s="11" t="s">
        <v>1037</v>
      </c>
      <c r="E1718" s="10" t="s">
        <v>0</v>
      </c>
      <c r="F1718" s="16">
        <f t="shared" si="723"/>
        <v>2800000</v>
      </c>
    </row>
    <row r="1719" spans="1:6" ht="28.95" customHeight="1" x14ac:dyDescent="0.25">
      <c r="A1719" s="15" t="s">
        <v>1046</v>
      </c>
      <c r="B1719" s="11" t="s">
        <v>1033</v>
      </c>
      <c r="C1719" s="11" t="s">
        <v>720</v>
      </c>
      <c r="D1719" s="11" t="s">
        <v>1047</v>
      </c>
      <c r="E1719" s="10" t="s">
        <v>0</v>
      </c>
      <c r="F1719" s="16">
        <f t="shared" ref="F1719" si="724">F1720+F1722</f>
        <v>2800000</v>
      </c>
    </row>
    <row r="1720" spans="1:6" ht="72.599999999999994" customHeight="1" x14ac:dyDescent="0.25">
      <c r="A1720" s="15" t="s">
        <v>28</v>
      </c>
      <c r="B1720" s="11" t="s">
        <v>1033</v>
      </c>
      <c r="C1720" s="11" t="s">
        <v>720</v>
      </c>
      <c r="D1720" s="11" t="s">
        <v>1047</v>
      </c>
      <c r="E1720" s="11" t="s">
        <v>29</v>
      </c>
      <c r="F1720" s="16">
        <f t="shared" ref="F1720" si="725">F1721</f>
        <v>2200000</v>
      </c>
    </row>
    <row r="1721" spans="1:6" ht="28.95" customHeight="1" x14ac:dyDescent="0.25">
      <c r="A1721" s="15" t="s">
        <v>30</v>
      </c>
      <c r="B1721" s="11" t="s">
        <v>1033</v>
      </c>
      <c r="C1721" s="11" t="s">
        <v>720</v>
      </c>
      <c r="D1721" s="11" t="s">
        <v>1047</v>
      </c>
      <c r="E1721" s="11" t="s">
        <v>31</v>
      </c>
      <c r="F1721" s="16">
        <v>2200000</v>
      </c>
    </row>
    <row r="1722" spans="1:6" ht="28.95" customHeight="1" x14ac:dyDescent="0.25">
      <c r="A1722" s="15" t="s">
        <v>32</v>
      </c>
      <c r="B1722" s="11" t="s">
        <v>1033</v>
      </c>
      <c r="C1722" s="11" t="s">
        <v>720</v>
      </c>
      <c r="D1722" s="11" t="s">
        <v>1047</v>
      </c>
      <c r="E1722" s="11" t="s">
        <v>33</v>
      </c>
      <c r="F1722" s="16">
        <f t="shared" ref="F1722" si="726">F1723</f>
        <v>600000</v>
      </c>
    </row>
    <row r="1723" spans="1:6" ht="28.95" customHeight="1" x14ac:dyDescent="0.25">
      <c r="A1723" s="15" t="s">
        <v>34</v>
      </c>
      <c r="B1723" s="11" t="s">
        <v>1033</v>
      </c>
      <c r="C1723" s="11" t="s">
        <v>720</v>
      </c>
      <c r="D1723" s="11" t="s">
        <v>1047</v>
      </c>
      <c r="E1723" s="11" t="s">
        <v>35</v>
      </c>
      <c r="F1723" s="16">
        <v>600000</v>
      </c>
    </row>
    <row r="1724" spans="1:6" ht="29.4" customHeight="1" x14ac:dyDescent="0.25">
      <c r="A1724" s="18" t="s">
        <v>1601</v>
      </c>
      <c r="B1724" s="9" t="s">
        <v>1048</v>
      </c>
      <c r="C1724" s="10" t="s">
        <v>0</v>
      </c>
      <c r="D1724" s="10" t="s">
        <v>0</v>
      </c>
      <c r="E1724" s="10" t="s">
        <v>0</v>
      </c>
      <c r="F1724" s="17">
        <f t="shared" ref="F1724" si="727">F1725+F1734</f>
        <v>604311000</v>
      </c>
    </row>
    <row r="1725" spans="1:6" ht="14.4" customHeight="1" x14ac:dyDescent="0.25">
      <c r="A1725" s="15" t="s">
        <v>269</v>
      </c>
      <c r="B1725" s="11" t="s">
        <v>1048</v>
      </c>
      <c r="C1725" s="11" t="s">
        <v>270</v>
      </c>
      <c r="D1725" s="10" t="s">
        <v>0</v>
      </c>
      <c r="E1725" s="10" t="s">
        <v>0</v>
      </c>
      <c r="F1725" s="16">
        <f t="shared" ref="F1725:F1730" si="728">F1726</f>
        <v>416310505.24000001</v>
      </c>
    </row>
    <row r="1726" spans="1:6" ht="14.4" customHeight="1" x14ac:dyDescent="0.25">
      <c r="A1726" s="15" t="s">
        <v>675</v>
      </c>
      <c r="B1726" s="11" t="s">
        <v>1048</v>
      </c>
      <c r="C1726" s="11" t="s">
        <v>676</v>
      </c>
      <c r="D1726" s="10" t="s">
        <v>0</v>
      </c>
      <c r="E1726" s="10" t="s">
        <v>0</v>
      </c>
      <c r="F1726" s="16">
        <f t="shared" si="728"/>
        <v>416310505.24000001</v>
      </c>
    </row>
    <row r="1727" spans="1:6" ht="43.35" customHeight="1" x14ac:dyDescent="0.25">
      <c r="A1727" s="15" t="s">
        <v>331</v>
      </c>
      <c r="B1727" s="11" t="s">
        <v>1048</v>
      </c>
      <c r="C1727" s="11" t="s">
        <v>676</v>
      </c>
      <c r="D1727" s="11" t="s">
        <v>332</v>
      </c>
      <c r="E1727" s="10" t="s">
        <v>0</v>
      </c>
      <c r="F1727" s="16">
        <f t="shared" si="728"/>
        <v>416310505.24000001</v>
      </c>
    </row>
    <row r="1728" spans="1:6" ht="43.35" customHeight="1" x14ac:dyDescent="0.25">
      <c r="A1728" s="15" t="s">
        <v>1049</v>
      </c>
      <c r="B1728" s="11" t="s">
        <v>1048</v>
      </c>
      <c r="C1728" s="11" t="s">
        <v>676</v>
      </c>
      <c r="D1728" s="11" t="s">
        <v>1050</v>
      </c>
      <c r="E1728" s="10" t="s">
        <v>0</v>
      </c>
      <c r="F1728" s="16">
        <f t="shared" si="728"/>
        <v>416310505.24000001</v>
      </c>
    </row>
    <row r="1729" spans="1:6" ht="72.599999999999994" customHeight="1" x14ac:dyDescent="0.25">
      <c r="A1729" s="15" t="s">
        <v>1051</v>
      </c>
      <c r="B1729" s="11" t="s">
        <v>1048</v>
      </c>
      <c r="C1729" s="11" t="s">
        <v>676</v>
      </c>
      <c r="D1729" s="11" t="s">
        <v>1052</v>
      </c>
      <c r="E1729" s="10" t="s">
        <v>0</v>
      </c>
      <c r="F1729" s="16">
        <f t="shared" si="728"/>
        <v>416310505.24000001</v>
      </c>
    </row>
    <row r="1730" spans="1:6" ht="28.95" customHeight="1" x14ac:dyDescent="0.25">
      <c r="A1730" s="15" t="s">
        <v>1053</v>
      </c>
      <c r="B1730" s="11" t="s">
        <v>1048</v>
      </c>
      <c r="C1730" s="11" t="s">
        <v>676</v>
      </c>
      <c r="D1730" s="11" t="s">
        <v>1054</v>
      </c>
      <c r="E1730" s="10" t="s">
        <v>0</v>
      </c>
      <c r="F1730" s="16">
        <f t="shared" si="728"/>
        <v>416310505.24000001</v>
      </c>
    </row>
    <row r="1731" spans="1:6" ht="28.95" customHeight="1" x14ac:dyDescent="0.25">
      <c r="A1731" s="15" t="s">
        <v>174</v>
      </c>
      <c r="B1731" s="11" t="s">
        <v>1048</v>
      </c>
      <c r="C1731" s="11" t="s">
        <v>676</v>
      </c>
      <c r="D1731" s="11" t="s">
        <v>1054</v>
      </c>
      <c r="E1731" s="11" t="s">
        <v>175</v>
      </c>
      <c r="F1731" s="16">
        <f t="shared" ref="F1731" si="729">F1732+F1733</f>
        <v>416310505.24000001</v>
      </c>
    </row>
    <row r="1732" spans="1:6" ht="14.4" customHeight="1" x14ac:dyDescent="0.25">
      <c r="A1732" s="15" t="s">
        <v>176</v>
      </c>
      <c r="B1732" s="11" t="s">
        <v>1048</v>
      </c>
      <c r="C1732" s="11" t="s">
        <v>676</v>
      </c>
      <c r="D1732" s="11" t="s">
        <v>1054</v>
      </c>
      <c r="E1732" s="11" t="s">
        <v>177</v>
      </c>
      <c r="F1732" s="16">
        <v>329205818.24000001</v>
      </c>
    </row>
    <row r="1733" spans="1:6" ht="14.4" customHeight="1" x14ac:dyDescent="0.25">
      <c r="A1733" s="15" t="s">
        <v>448</v>
      </c>
      <c r="B1733" s="11" t="s">
        <v>1048</v>
      </c>
      <c r="C1733" s="11" t="s">
        <v>676</v>
      </c>
      <c r="D1733" s="11" t="s">
        <v>1054</v>
      </c>
      <c r="E1733" s="11" t="s">
        <v>449</v>
      </c>
      <c r="F1733" s="16">
        <v>87104687</v>
      </c>
    </row>
    <row r="1734" spans="1:6" ht="14.4" customHeight="1" x14ac:dyDescent="0.25">
      <c r="A1734" s="15" t="s">
        <v>327</v>
      </c>
      <c r="B1734" s="11" t="s">
        <v>1048</v>
      </c>
      <c r="C1734" s="11" t="s">
        <v>328</v>
      </c>
      <c r="D1734" s="10" t="s">
        <v>0</v>
      </c>
      <c r="E1734" s="10" t="s">
        <v>0</v>
      </c>
      <c r="F1734" s="16">
        <f t="shared" ref="F1734" si="730">F1735+F1760+F1778+F1805</f>
        <v>188000494.75999999</v>
      </c>
    </row>
    <row r="1735" spans="1:6" ht="14.4" customHeight="1" x14ac:dyDescent="0.25">
      <c r="A1735" s="15" t="s">
        <v>1055</v>
      </c>
      <c r="B1735" s="11" t="s">
        <v>1048</v>
      </c>
      <c r="C1735" s="11" t="s">
        <v>1056</v>
      </c>
      <c r="D1735" s="10" t="s">
        <v>0</v>
      </c>
      <c r="E1735" s="10" t="s">
        <v>0</v>
      </c>
      <c r="F1735" s="16">
        <f t="shared" ref="F1735" si="731">F1736</f>
        <v>65585072</v>
      </c>
    </row>
    <row r="1736" spans="1:6" ht="43.35" customHeight="1" x14ac:dyDescent="0.25">
      <c r="A1736" s="15" t="s">
        <v>331</v>
      </c>
      <c r="B1736" s="11" t="s">
        <v>1048</v>
      </c>
      <c r="C1736" s="11" t="s">
        <v>1056</v>
      </c>
      <c r="D1736" s="11" t="s">
        <v>332</v>
      </c>
      <c r="E1736" s="10" t="s">
        <v>0</v>
      </c>
      <c r="F1736" s="16">
        <f t="shared" ref="F1736" si="732">F1737+F1747</f>
        <v>65585072</v>
      </c>
    </row>
    <row r="1737" spans="1:6" ht="43.35" customHeight="1" x14ac:dyDescent="0.25">
      <c r="A1737" s="15" t="s">
        <v>1049</v>
      </c>
      <c r="B1737" s="11" t="s">
        <v>1048</v>
      </c>
      <c r="C1737" s="11" t="s">
        <v>1056</v>
      </c>
      <c r="D1737" s="11" t="s">
        <v>1050</v>
      </c>
      <c r="E1737" s="10" t="s">
        <v>0</v>
      </c>
      <c r="F1737" s="16">
        <f t="shared" ref="F1737" si="733">F1738+F1742</f>
        <v>39483771</v>
      </c>
    </row>
    <row r="1738" spans="1:6" ht="86.85" customHeight="1" x14ac:dyDescent="0.25">
      <c r="A1738" s="15" t="s">
        <v>1057</v>
      </c>
      <c r="B1738" s="11" t="s">
        <v>1048</v>
      </c>
      <c r="C1738" s="11" t="s">
        <v>1056</v>
      </c>
      <c r="D1738" s="11" t="s">
        <v>1058</v>
      </c>
      <c r="E1738" s="10" t="s">
        <v>0</v>
      </c>
      <c r="F1738" s="16">
        <f t="shared" ref="F1738:F1740" si="734">F1739</f>
        <v>2278800</v>
      </c>
    </row>
    <row r="1739" spans="1:6" ht="28.95" customHeight="1" x14ac:dyDescent="0.25">
      <c r="A1739" s="15" t="s">
        <v>1059</v>
      </c>
      <c r="B1739" s="11" t="s">
        <v>1048</v>
      </c>
      <c r="C1739" s="11" t="s">
        <v>1056</v>
      </c>
      <c r="D1739" s="11" t="s">
        <v>1060</v>
      </c>
      <c r="E1739" s="10" t="s">
        <v>0</v>
      </c>
      <c r="F1739" s="16">
        <f t="shared" si="734"/>
        <v>2278800</v>
      </c>
    </row>
    <row r="1740" spans="1:6" ht="14.4" customHeight="1" x14ac:dyDescent="0.25">
      <c r="A1740" s="15" t="s">
        <v>58</v>
      </c>
      <c r="B1740" s="11" t="s">
        <v>1048</v>
      </c>
      <c r="C1740" s="11" t="s">
        <v>1056</v>
      </c>
      <c r="D1740" s="11" t="s">
        <v>1060</v>
      </c>
      <c r="E1740" s="11" t="s">
        <v>59</v>
      </c>
      <c r="F1740" s="16">
        <f t="shared" si="734"/>
        <v>2278800</v>
      </c>
    </row>
    <row r="1741" spans="1:6" ht="28.95" customHeight="1" x14ac:dyDescent="0.25">
      <c r="A1741" s="15" t="s">
        <v>206</v>
      </c>
      <c r="B1741" s="11" t="s">
        <v>1048</v>
      </c>
      <c r="C1741" s="11" t="s">
        <v>1056</v>
      </c>
      <c r="D1741" s="11" t="s">
        <v>1060</v>
      </c>
      <c r="E1741" s="11" t="s">
        <v>207</v>
      </c>
      <c r="F1741" s="16">
        <v>2278800</v>
      </c>
    </row>
    <row r="1742" spans="1:6" ht="72.599999999999994" customHeight="1" x14ac:dyDescent="0.25">
      <c r="A1742" s="15" t="s">
        <v>1051</v>
      </c>
      <c r="B1742" s="11" t="s">
        <v>1048</v>
      </c>
      <c r="C1742" s="11" t="s">
        <v>1056</v>
      </c>
      <c r="D1742" s="11" t="s">
        <v>1052</v>
      </c>
      <c r="E1742" s="10" t="s">
        <v>0</v>
      </c>
      <c r="F1742" s="16">
        <f t="shared" ref="F1742:F1743" si="735">F1743</f>
        <v>37204971</v>
      </c>
    </row>
    <row r="1743" spans="1:6" ht="28.95" customHeight="1" x14ac:dyDescent="0.25">
      <c r="A1743" s="15" t="s">
        <v>1053</v>
      </c>
      <c r="B1743" s="11" t="s">
        <v>1048</v>
      </c>
      <c r="C1743" s="11" t="s">
        <v>1056</v>
      </c>
      <c r="D1743" s="11" t="s">
        <v>1054</v>
      </c>
      <c r="E1743" s="10" t="s">
        <v>0</v>
      </c>
      <c r="F1743" s="16">
        <f t="shared" si="735"/>
        <v>37204971</v>
      </c>
    </row>
    <row r="1744" spans="1:6" ht="28.95" customHeight="1" x14ac:dyDescent="0.25">
      <c r="A1744" s="15" t="s">
        <v>174</v>
      </c>
      <c r="B1744" s="11" t="s">
        <v>1048</v>
      </c>
      <c r="C1744" s="11" t="s">
        <v>1056</v>
      </c>
      <c r="D1744" s="11" t="s">
        <v>1054</v>
      </c>
      <c r="E1744" s="11" t="s">
        <v>175</v>
      </c>
      <c r="F1744" s="16">
        <f t="shared" ref="F1744" si="736">F1745+F1746</f>
        <v>37204971</v>
      </c>
    </row>
    <row r="1745" spans="1:6" ht="14.4" customHeight="1" x14ac:dyDescent="0.25">
      <c r="A1745" s="15" t="s">
        <v>176</v>
      </c>
      <c r="B1745" s="11" t="s">
        <v>1048</v>
      </c>
      <c r="C1745" s="11" t="s">
        <v>1056</v>
      </c>
      <c r="D1745" s="11" t="s">
        <v>1054</v>
      </c>
      <c r="E1745" s="11" t="s">
        <v>177</v>
      </c>
      <c r="F1745" s="16">
        <v>6178320</v>
      </c>
    </row>
    <row r="1746" spans="1:6" ht="14.4" customHeight="1" x14ac:dyDescent="0.25">
      <c r="A1746" s="15" t="s">
        <v>448</v>
      </c>
      <c r="B1746" s="11" t="s">
        <v>1048</v>
      </c>
      <c r="C1746" s="11" t="s">
        <v>1056</v>
      </c>
      <c r="D1746" s="11" t="s">
        <v>1054</v>
      </c>
      <c r="E1746" s="11" t="s">
        <v>449</v>
      </c>
      <c r="F1746" s="16">
        <v>31026651</v>
      </c>
    </row>
    <row r="1747" spans="1:6" ht="43.35" customHeight="1" x14ac:dyDescent="0.25">
      <c r="A1747" s="15" t="s">
        <v>1061</v>
      </c>
      <c r="B1747" s="11" t="s">
        <v>1048</v>
      </c>
      <c r="C1747" s="11" t="s">
        <v>1056</v>
      </c>
      <c r="D1747" s="11" t="s">
        <v>1062</v>
      </c>
      <c r="E1747" s="10" t="s">
        <v>0</v>
      </c>
      <c r="F1747" s="16">
        <f t="shared" ref="F1747" si="737">F1748+F1752+F1756</f>
        <v>26101301</v>
      </c>
    </row>
    <row r="1748" spans="1:6" ht="216.75" customHeight="1" x14ac:dyDescent="0.25">
      <c r="A1748" s="15" t="s">
        <v>1063</v>
      </c>
      <c r="B1748" s="11" t="s">
        <v>1048</v>
      </c>
      <c r="C1748" s="11" t="s">
        <v>1056</v>
      </c>
      <c r="D1748" s="11" t="s">
        <v>1064</v>
      </c>
      <c r="E1748" s="10" t="s">
        <v>0</v>
      </c>
      <c r="F1748" s="16">
        <f t="shared" ref="F1748:F1750" si="738">F1749</f>
        <v>15818901</v>
      </c>
    </row>
    <row r="1749" spans="1:6" ht="43.35" customHeight="1" x14ac:dyDescent="0.25">
      <c r="A1749" s="15" t="s">
        <v>1065</v>
      </c>
      <c r="B1749" s="11" t="s">
        <v>1048</v>
      </c>
      <c r="C1749" s="11" t="s">
        <v>1056</v>
      </c>
      <c r="D1749" s="11" t="s">
        <v>1066</v>
      </c>
      <c r="E1749" s="10" t="s">
        <v>0</v>
      </c>
      <c r="F1749" s="16">
        <f t="shared" si="738"/>
        <v>15818901</v>
      </c>
    </row>
    <row r="1750" spans="1:6" ht="28.95" customHeight="1" x14ac:dyDescent="0.25">
      <c r="A1750" s="15" t="s">
        <v>174</v>
      </c>
      <c r="B1750" s="11" t="s">
        <v>1048</v>
      </c>
      <c r="C1750" s="11" t="s">
        <v>1056</v>
      </c>
      <c r="D1750" s="11" t="s">
        <v>1066</v>
      </c>
      <c r="E1750" s="11" t="s">
        <v>175</v>
      </c>
      <c r="F1750" s="16">
        <f t="shared" si="738"/>
        <v>15818901</v>
      </c>
    </row>
    <row r="1751" spans="1:6" ht="14.4" customHeight="1" x14ac:dyDescent="0.25">
      <c r="A1751" s="15" t="s">
        <v>176</v>
      </c>
      <c r="B1751" s="11" t="s">
        <v>1048</v>
      </c>
      <c r="C1751" s="11" t="s">
        <v>1056</v>
      </c>
      <c r="D1751" s="11" t="s">
        <v>1066</v>
      </c>
      <c r="E1751" s="11" t="s">
        <v>177</v>
      </c>
      <c r="F1751" s="16">
        <v>15818901</v>
      </c>
    </row>
    <row r="1752" spans="1:6" ht="116.1" customHeight="1" x14ac:dyDescent="0.25">
      <c r="A1752" s="15" t="s">
        <v>1067</v>
      </c>
      <c r="B1752" s="11" t="s">
        <v>1048</v>
      </c>
      <c r="C1752" s="11" t="s">
        <v>1056</v>
      </c>
      <c r="D1752" s="11" t="s">
        <v>1068</v>
      </c>
      <c r="E1752" s="10" t="s">
        <v>0</v>
      </c>
      <c r="F1752" s="16">
        <f t="shared" ref="F1752:F1754" si="739">F1753</f>
        <v>6750000</v>
      </c>
    </row>
    <row r="1753" spans="1:6" ht="43.35" customHeight="1" x14ac:dyDescent="0.25">
      <c r="A1753" s="15" t="s">
        <v>1065</v>
      </c>
      <c r="B1753" s="11" t="s">
        <v>1048</v>
      </c>
      <c r="C1753" s="11" t="s">
        <v>1056</v>
      </c>
      <c r="D1753" s="11" t="s">
        <v>1069</v>
      </c>
      <c r="E1753" s="10" t="s">
        <v>0</v>
      </c>
      <c r="F1753" s="16">
        <f t="shared" si="739"/>
        <v>6750000</v>
      </c>
    </row>
    <row r="1754" spans="1:6" ht="28.95" customHeight="1" x14ac:dyDescent="0.25">
      <c r="A1754" s="15" t="s">
        <v>174</v>
      </c>
      <c r="B1754" s="11" t="s">
        <v>1048</v>
      </c>
      <c r="C1754" s="11" t="s">
        <v>1056</v>
      </c>
      <c r="D1754" s="11" t="s">
        <v>1069</v>
      </c>
      <c r="E1754" s="11" t="s">
        <v>175</v>
      </c>
      <c r="F1754" s="16">
        <f t="shared" si="739"/>
        <v>6750000</v>
      </c>
    </row>
    <row r="1755" spans="1:6" ht="14.4" customHeight="1" x14ac:dyDescent="0.25">
      <c r="A1755" s="15" t="s">
        <v>448</v>
      </c>
      <c r="B1755" s="11" t="s">
        <v>1048</v>
      </c>
      <c r="C1755" s="11" t="s">
        <v>1056</v>
      </c>
      <c r="D1755" s="11" t="s">
        <v>1069</v>
      </c>
      <c r="E1755" s="11" t="s">
        <v>449</v>
      </c>
      <c r="F1755" s="16">
        <v>6750000</v>
      </c>
    </row>
    <row r="1756" spans="1:6" ht="230.85" customHeight="1" x14ac:dyDescent="0.25">
      <c r="A1756" s="15" t="s">
        <v>1070</v>
      </c>
      <c r="B1756" s="11" t="s">
        <v>1048</v>
      </c>
      <c r="C1756" s="11" t="s">
        <v>1056</v>
      </c>
      <c r="D1756" s="11" t="s">
        <v>1071</v>
      </c>
      <c r="E1756" s="10" t="s">
        <v>0</v>
      </c>
      <c r="F1756" s="16">
        <f t="shared" ref="F1756:F1758" si="740">F1757</f>
        <v>3532400</v>
      </c>
    </row>
    <row r="1757" spans="1:6" ht="43.35" customHeight="1" x14ac:dyDescent="0.25">
      <c r="A1757" s="15" t="s">
        <v>1065</v>
      </c>
      <c r="B1757" s="11" t="s">
        <v>1048</v>
      </c>
      <c r="C1757" s="11" t="s">
        <v>1056</v>
      </c>
      <c r="D1757" s="11" t="s">
        <v>1072</v>
      </c>
      <c r="E1757" s="10" t="s">
        <v>0</v>
      </c>
      <c r="F1757" s="16">
        <f t="shared" si="740"/>
        <v>3532400</v>
      </c>
    </row>
    <row r="1758" spans="1:6" ht="28.95" customHeight="1" x14ac:dyDescent="0.25">
      <c r="A1758" s="15" t="s">
        <v>32</v>
      </c>
      <c r="B1758" s="11" t="s">
        <v>1048</v>
      </c>
      <c r="C1758" s="11" t="s">
        <v>1056</v>
      </c>
      <c r="D1758" s="11" t="s">
        <v>1072</v>
      </c>
      <c r="E1758" s="11" t="s">
        <v>33</v>
      </c>
      <c r="F1758" s="16">
        <f t="shared" si="740"/>
        <v>3532400</v>
      </c>
    </row>
    <row r="1759" spans="1:6" ht="28.95" customHeight="1" x14ac:dyDescent="0.25">
      <c r="A1759" s="15" t="s">
        <v>34</v>
      </c>
      <c r="B1759" s="11" t="s">
        <v>1048</v>
      </c>
      <c r="C1759" s="11" t="s">
        <v>1056</v>
      </c>
      <c r="D1759" s="11" t="s">
        <v>1072</v>
      </c>
      <c r="E1759" s="11" t="s">
        <v>35</v>
      </c>
      <c r="F1759" s="16">
        <v>3532400</v>
      </c>
    </row>
    <row r="1760" spans="1:6" ht="14.4" customHeight="1" x14ac:dyDescent="0.25">
      <c r="A1760" s="15" t="s">
        <v>329</v>
      </c>
      <c r="B1760" s="11" t="s">
        <v>1048</v>
      </c>
      <c r="C1760" s="11" t="s">
        <v>330</v>
      </c>
      <c r="D1760" s="10" t="s">
        <v>0</v>
      </c>
      <c r="E1760" s="10" t="s">
        <v>0</v>
      </c>
      <c r="F1760" s="16">
        <f t="shared" ref="F1760" si="741">F1761+F1773</f>
        <v>17839113.760000002</v>
      </c>
    </row>
    <row r="1761" spans="1:6" ht="43.35" customHeight="1" x14ac:dyDescent="0.25">
      <c r="A1761" s="15" t="s">
        <v>331</v>
      </c>
      <c r="B1761" s="11" t="s">
        <v>1048</v>
      </c>
      <c r="C1761" s="11" t="s">
        <v>330</v>
      </c>
      <c r="D1761" s="11" t="s">
        <v>332</v>
      </c>
      <c r="E1761" s="10" t="s">
        <v>0</v>
      </c>
      <c r="F1761" s="16">
        <f t="shared" ref="F1761:F1762" si="742">F1762</f>
        <v>16656900</v>
      </c>
    </row>
    <row r="1762" spans="1:6" ht="28.95" customHeight="1" x14ac:dyDescent="0.25">
      <c r="A1762" s="15" t="s">
        <v>333</v>
      </c>
      <c r="B1762" s="11" t="s">
        <v>1048</v>
      </c>
      <c r="C1762" s="11" t="s">
        <v>330</v>
      </c>
      <c r="D1762" s="11" t="s">
        <v>334</v>
      </c>
      <c r="E1762" s="10" t="s">
        <v>0</v>
      </c>
      <c r="F1762" s="16">
        <f t="shared" si="742"/>
        <v>16656900</v>
      </c>
    </row>
    <row r="1763" spans="1:6" ht="57.6" customHeight="1" x14ac:dyDescent="0.25">
      <c r="A1763" s="15" t="s">
        <v>1073</v>
      </c>
      <c r="B1763" s="11" t="s">
        <v>1048</v>
      </c>
      <c r="C1763" s="11" t="s">
        <v>330</v>
      </c>
      <c r="D1763" s="11" t="s">
        <v>1074</v>
      </c>
      <c r="E1763" s="10" t="s">
        <v>0</v>
      </c>
      <c r="F1763" s="16">
        <f t="shared" ref="F1763" si="743">F1764+F1770</f>
        <v>16656900</v>
      </c>
    </row>
    <row r="1764" spans="1:6" ht="43.35" customHeight="1" x14ac:dyDescent="0.25">
      <c r="A1764" s="15" t="s">
        <v>1075</v>
      </c>
      <c r="B1764" s="11" t="s">
        <v>1048</v>
      </c>
      <c r="C1764" s="11" t="s">
        <v>330</v>
      </c>
      <c r="D1764" s="11" t="s">
        <v>1076</v>
      </c>
      <c r="E1764" s="10" t="s">
        <v>0</v>
      </c>
      <c r="F1764" s="16">
        <f t="shared" ref="F1764" si="744">F1765+F1767</f>
        <v>15564000</v>
      </c>
    </row>
    <row r="1765" spans="1:6" ht="28.95" customHeight="1" x14ac:dyDescent="0.25">
      <c r="A1765" s="15" t="s">
        <v>32</v>
      </c>
      <c r="B1765" s="11" t="s">
        <v>1048</v>
      </c>
      <c r="C1765" s="11" t="s">
        <v>330</v>
      </c>
      <c r="D1765" s="11" t="s">
        <v>1076</v>
      </c>
      <c r="E1765" s="11" t="s">
        <v>33</v>
      </c>
      <c r="F1765" s="16">
        <f t="shared" ref="F1765" si="745">F1766</f>
        <v>426412</v>
      </c>
    </row>
    <row r="1766" spans="1:6" ht="28.95" customHeight="1" x14ac:dyDescent="0.25">
      <c r="A1766" s="15" t="s">
        <v>34</v>
      </c>
      <c r="B1766" s="11" t="s">
        <v>1048</v>
      </c>
      <c r="C1766" s="11" t="s">
        <v>330</v>
      </c>
      <c r="D1766" s="11" t="s">
        <v>1076</v>
      </c>
      <c r="E1766" s="11" t="s">
        <v>35</v>
      </c>
      <c r="F1766" s="16">
        <v>426412</v>
      </c>
    </row>
    <row r="1767" spans="1:6" ht="28.95" customHeight="1" x14ac:dyDescent="0.25">
      <c r="A1767" s="15" t="s">
        <v>174</v>
      </c>
      <c r="B1767" s="11" t="s">
        <v>1048</v>
      </c>
      <c r="C1767" s="11" t="s">
        <v>330</v>
      </c>
      <c r="D1767" s="11" t="s">
        <v>1076</v>
      </c>
      <c r="E1767" s="11" t="s">
        <v>175</v>
      </c>
      <c r="F1767" s="16">
        <f t="shared" ref="F1767" si="746">F1768+F1769</f>
        <v>15137588</v>
      </c>
    </row>
    <row r="1768" spans="1:6" ht="14.4" customHeight="1" x14ac:dyDescent="0.25">
      <c r="A1768" s="15" t="s">
        <v>176</v>
      </c>
      <c r="B1768" s="11" t="s">
        <v>1048</v>
      </c>
      <c r="C1768" s="11" t="s">
        <v>330</v>
      </c>
      <c r="D1768" s="11" t="s">
        <v>1076</v>
      </c>
      <c r="E1768" s="11" t="s">
        <v>177</v>
      </c>
      <c r="F1768" s="16">
        <v>2400000</v>
      </c>
    </row>
    <row r="1769" spans="1:6" ht="14.4" customHeight="1" x14ac:dyDescent="0.25">
      <c r="A1769" s="15" t="s">
        <v>448</v>
      </c>
      <c r="B1769" s="11" t="s">
        <v>1048</v>
      </c>
      <c r="C1769" s="11" t="s">
        <v>330</v>
      </c>
      <c r="D1769" s="11" t="s">
        <v>1076</v>
      </c>
      <c r="E1769" s="11" t="s">
        <v>449</v>
      </c>
      <c r="F1769" s="16">
        <v>12737588</v>
      </c>
    </row>
    <row r="1770" spans="1:6" ht="43.35" customHeight="1" x14ac:dyDescent="0.25">
      <c r="A1770" s="15" t="s">
        <v>1077</v>
      </c>
      <c r="B1770" s="11" t="s">
        <v>1048</v>
      </c>
      <c r="C1770" s="11" t="s">
        <v>330</v>
      </c>
      <c r="D1770" s="11" t="s">
        <v>1078</v>
      </c>
      <c r="E1770" s="10" t="s">
        <v>0</v>
      </c>
      <c r="F1770" s="16">
        <f t="shared" ref="F1770:F1771" si="747">F1771</f>
        <v>1092900</v>
      </c>
    </row>
    <row r="1771" spans="1:6" ht="28.95" customHeight="1" x14ac:dyDescent="0.25">
      <c r="A1771" s="15" t="s">
        <v>174</v>
      </c>
      <c r="B1771" s="11" t="s">
        <v>1048</v>
      </c>
      <c r="C1771" s="11" t="s">
        <v>330</v>
      </c>
      <c r="D1771" s="11" t="s">
        <v>1078</v>
      </c>
      <c r="E1771" s="11" t="s">
        <v>175</v>
      </c>
      <c r="F1771" s="16">
        <f t="shared" si="747"/>
        <v>1092900</v>
      </c>
    </row>
    <row r="1772" spans="1:6" ht="14.4" customHeight="1" x14ac:dyDescent="0.25">
      <c r="A1772" s="15" t="s">
        <v>448</v>
      </c>
      <c r="B1772" s="11" t="s">
        <v>1048</v>
      </c>
      <c r="C1772" s="11" t="s">
        <v>330</v>
      </c>
      <c r="D1772" s="11" t="s">
        <v>1078</v>
      </c>
      <c r="E1772" s="11" t="s">
        <v>449</v>
      </c>
      <c r="F1772" s="16">
        <v>1092900</v>
      </c>
    </row>
    <row r="1773" spans="1:6" ht="32.4" customHeight="1" x14ac:dyDescent="0.25">
      <c r="A1773" s="29" t="s">
        <v>78</v>
      </c>
      <c r="B1773" s="24" t="s">
        <v>1048</v>
      </c>
      <c r="C1773" s="24" t="s">
        <v>330</v>
      </c>
      <c r="D1773" s="24" t="s">
        <v>79</v>
      </c>
      <c r="E1773" s="24"/>
      <c r="F1773" s="16">
        <f t="shared" ref="F1773:F1776" si="748">F1774</f>
        <v>1182213.76</v>
      </c>
    </row>
    <row r="1774" spans="1:6" ht="35.4" customHeight="1" x14ac:dyDescent="0.25">
      <c r="A1774" s="29" t="s">
        <v>116</v>
      </c>
      <c r="B1774" s="24" t="s">
        <v>1048</v>
      </c>
      <c r="C1774" s="24" t="s">
        <v>330</v>
      </c>
      <c r="D1774" s="24" t="s">
        <v>117</v>
      </c>
      <c r="E1774" s="24"/>
      <c r="F1774" s="16">
        <f t="shared" si="748"/>
        <v>1182213.76</v>
      </c>
    </row>
    <row r="1775" spans="1:6" ht="48.6" customHeight="1" x14ac:dyDescent="0.25">
      <c r="A1775" s="29" t="s">
        <v>1645</v>
      </c>
      <c r="B1775" s="24" t="s">
        <v>1048</v>
      </c>
      <c r="C1775" s="24" t="s">
        <v>330</v>
      </c>
      <c r="D1775" s="24" t="s">
        <v>1646</v>
      </c>
      <c r="E1775" s="24"/>
      <c r="F1775" s="16">
        <f t="shared" si="748"/>
        <v>1182213.76</v>
      </c>
    </row>
    <row r="1776" spans="1:6" ht="34.799999999999997" customHeight="1" x14ac:dyDescent="0.25">
      <c r="A1776" s="29" t="s">
        <v>32</v>
      </c>
      <c r="B1776" s="24" t="s">
        <v>1048</v>
      </c>
      <c r="C1776" s="24" t="s">
        <v>330</v>
      </c>
      <c r="D1776" s="24" t="s">
        <v>1646</v>
      </c>
      <c r="E1776" s="24" t="s">
        <v>33</v>
      </c>
      <c r="F1776" s="16">
        <f t="shared" si="748"/>
        <v>1182213.76</v>
      </c>
    </row>
    <row r="1777" spans="1:6" ht="31.8" customHeight="1" x14ac:dyDescent="0.25">
      <c r="A1777" s="29" t="s">
        <v>34</v>
      </c>
      <c r="B1777" s="24" t="s">
        <v>1048</v>
      </c>
      <c r="C1777" s="24" t="s">
        <v>330</v>
      </c>
      <c r="D1777" s="24" t="s">
        <v>1646</v>
      </c>
      <c r="E1777" s="24" t="s">
        <v>35</v>
      </c>
      <c r="F1777" s="16">
        <v>1182213.76</v>
      </c>
    </row>
    <row r="1778" spans="1:6" ht="16.2" customHeight="1" x14ac:dyDescent="0.25">
      <c r="A1778" s="15" t="s">
        <v>1079</v>
      </c>
      <c r="B1778" s="11" t="s">
        <v>1048</v>
      </c>
      <c r="C1778" s="11" t="s">
        <v>1080</v>
      </c>
      <c r="D1778" s="10" t="s">
        <v>0</v>
      </c>
      <c r="E1778" s="10" t="s">
        <v>0</v>
      </c>
      <c r="F1778" s="16">
        <f t="shared" ref="F1778" si="749">F1779</f>
        <v>79740909</v>
      </c>
    </row>
    <row r="1779" spans="1:6" ht="43.35" customHeight="1" x14ac:dyDescent="0.25">
      <c r="A1779" s="15" t="s">
        <v>331</v>
      </c>
      <c r="B1779" s="11" t="s">
        <v>1048</v>
      </c>
      <c r="C1779" s="11" t="s">
        <v>1080</v>
      </c>
      <c r="D1779" s="11" t="s">
        <v>332</v>
      </c>
      <c r="E1779" s="10" t="s">
        <v>0</v>
      </c>
      <c r="F1779" s="16">
        <f t="shared" ref="F1779" si="750">F1780+F1800</f>
        <v>79740909</v>
      </c>
    </row>
    <row r="1780" spans="1:6" ht="28.95" customHeight="1" x14ac:dyDescent="0.25">
      <c r="A1780" s="15" t="s">
        <v>333</v>
      </c>
      <c r="B1780" s="11" t="s">
        <v>1048</v>
      </c>
      <c r="C1780" s="11" t="s">
        <v>1080</v>
      </c>
      <c r="D1780" s="11" t="s">
        <v>334</v>
      </c>
      <c r="E1780" s="10" t="s">
        <v>0</v>
      </c>
      <c r="F1780" s="16">
        <f t="shared" ref="F1780" si="751">F1781+F1794</f>
        <v>69573465</v>
      </c>
    </row>
    <row r="1781" spans="1:6" ht="28.95" customHeight="1" x14ac:dyDescent="0.25">
      <c r="A1781" s="15" t="s">
        <v>1081</v>
      </c>
      <c r="B1781" s="11" t="s">
        <v>1048</v>
      </c>
      <c r="C1781" s="11" t="s">
        <v>1080</v>
      </c>
      <c r="D1781" s="11" t="s">
        <v>1082</v>
      </c>
      <c r="E1781" s="10" t="s">
        <v>0</v>
      </c>
      <c r="F1781" s="16">
        <f t="shared" ref="F1781" si="752">F1782+F1790</f>
        <v>57573465</v>
      </c>
    </row>
    <row r="1782" spans="1:6" ht="43.35" customHeight="1" x14ac:dyDescent="0.25">
      <c r="A1782" s="15" t="s">
        <v>1075</v>
      </c>
      <c r="B1782" s="11" t="s">
        <v>1048</v>
      </c>
      <c r="C1782" s="11" t="s">
        <v>1080</v>
      </c>
      <c r="D1782" s="11" t="s">
        <v>1083</v>
      </c>
      <c r="E1782" s="10" t="s">
        <v>0</v>
      </c>
      <c r="F1782" s="16">
        <f t="shared" ref="F1782" si="753">F1783+F1787</f>
        <v>51445165</v>
      </c>
    </row>
    <row r="1783" spans="1:6" ht="14.4" customHeight="1" x14ac:dyDescent="0.25">
      <c r="A1783" s="15" t="s">
        <v>58</v>
      </c>
      <c r="B1783" s="11" t="s">
        <v>1048</v>
      </c>
      <c r="C1783" s="11" t="s">
        <v>1080</v>
      </c>
      <c r="D1783" s="11" t="s">
        <v>1083</v>
      </c>
      <c r="E1783" s="11" t="s">
        <v>59</v>
      </c>
      <c r="F1783" s="16">
        <f t="shared" ref="F1783" si="754">F1784+F1785+F1786</f>
        <v>13365000</v>
      </c>
    </row>
    <row r="1784" spans="1:6" ht="28.95" customHeight="1" x14ac:dyDescent="0.25">
      <c r="A1784" s="15" t="s">
        <v>323</v>
      </c>
      <c r="B1784" s="11" t="s">
        <v>1048</v>
      </c>
      <c r="C1784" s="11" t="s">
        <v>1080</v>
      </c>
      <c r="D1784" s="11" t="s">
        <v>1083</v>
      </c>
      <c r="E1784" s="11" t="s">
        <v>324</v>
      </c>
      <c r="F1784" s="16">
        <v>594000</v>
      </c>
    </row>
    <row r="1785" spans="1:6" ht="28.95" customHeight="1" x14ac:dyDescent="0.25">
      <c r="A1785" s="15" t="s">
        <v>1084</v>
      </c>
      <c r="B1785" s="11" t="s">
        <v>1048</v>
      </c>
      <c r="C1785" s="11" t="s">
        <v>1080</v>
      </c>
      <c r="D1785" s="11" t="s">
        <v>1083</v>
      </c>
      <c r="E1785" s="11" t="s">
        <v>1085</v>
      </c>
      <c r="F1785" s="16">
        <v>4271000</v>
      </c>
    </row>
    <row r="1786" spans="1:6" ht="14.4" customHeight="1" x14ac:dyDescent="0.25">
      <c r="A1786" s="15" t="s">
        <v>60</v>
      </c>
      <c r="B1786" s="11" t="s">
        <v>1048</v>
      </c>
      <c r="C1786" s="11" t="s">
        <v>1080</v>
      </c>
      <c r="D1786" s="11" t="s">
        <v>1083</v>
      </c>
      <c r="E1786" s="11" t="s">
        <v>61</v>
      </c>
      <c r="F1786" s="16">
        <v>8500000</v>
      </c>
    </row>
    <row r="1787" spans="1:6" ht="28.95" customHeight="1" x14ac:dyDescent="0.25">
      <c r="A1787" s="15" t="s">
        <v>174</v>
      </c>
      <c r="B1787" s="11" t="s">
        <v>1048</v>
      </c>
      <c r="C1787" s="11" t="s">
        <v>1080</v>
      </c>
      <c r="D1787" s="11" t="s">
        <v>1083</v>
      </c>
      <c r="E1787" s="11" t="s">
        <v>175</v>
      </c>
      <c r="F1787" s="16">
        <f t="shared" ref="F1787" si="755">F1788+F1789</f>
        <v>38080165</v>
      </c>
    </row>
    <row r="1788" spans="1:6" ht="14.4" customHeight="1" x14ac:dyDescent="0.25">
      <c r="A1788" s="15" t="s">
        <v>176</v>
      </c>
      <c r="B1788" s="11" t="s">
        <v>1048</v>
      </c>
      <c r="C1788" s="11" t="s">
        <v>1080</v>
      </c>
      <c r="D1788" s="11" t="s">
        <v>1083</v>
      </c>
      <c r="E1788" s="11" t="s">
        <v>177</v>
      </c>
      <c r="F1788" s="16">
        <v>4267000</v>
      </c>
    </row>
    <row r="1789" spans="1:6" ht="14.4" customHeight="1" x14ac:dyDescent="0.25">
      <c r="A1789" s="15" t="s">
        <v>448</v>
      </c>
      <c r="B1789" s="11" t="s">
        <v>1048</v>
      </c>
      <c r="C1789" s="11" t="s">
        <v>1080</v>
      </c>
      <c r="D1789" s="11" t="s">
        <v>1083</v>
      </c>
      <c r="E1789" s="11" t="s">
        <v>449</v>
      </c>
      <c r="F1789" s="16">
        <v>33813165</v>
      </c>
    </row>
    <row r="1790" spans="1:6" ht="57.6" customHeight="1" x14ac:dyDescent="0.25">
      <c r="A1790" s="15" t="s">
        <v>1086</v>
      </c>
      <c r="B1790" s="11" t="s">
        <v>1048</v>
      </c>
      <c r="C1790" s="11" t="s">
        <v>1080</v>
      </c>
      <c r="D1790" s="11" t="s">
        <v>1087</v>
      </c>
      <c r="E1790" s="10" t="s">
        <v>0</v>
      </c>
      <c r="F1790" s="16">
        <f t="shared" ref="F1790" si="756">F1791</f>
        <v>6128300</v>
      </c>
    </row>
    <row r="1791" spans="1:6" ht="28.95" customHeight="1" x14ac:dyDescent="0.25">
      <c r="A1791" s="15" t="s">
        <v>174</v>
      </c>
      <c r="B1791" s="11" t="s">
        <v>1048</v>
      </c>
      <c r="C1791" s="11" t="s">
        <v>1080</v>
      </c>
      <c r="D1791" s="11" t="s">
        <v>1087</v>
      </c>
      <c r="E1791" s="11" t="s">
        <v>175</v>
      </c>
      <c r="F1791" s="16">
        <f t="shared" ref="F1791" si="757">F1792+F1793</f>
        <v>6128300</v>
      </c>
    </row>
    <row r="1792" spans="1:6" ht="14.4" customHeight="1" x14ac:dyDescent="0.25">
      <c r="A1792" s="15" t="s">
        <v>176</v>
      </c>
      <c r="B1792" s="11" t="s">
        <v>1048</v>
      </c>
      <c r="C1792" s="11" t="s">
        <v>1080</v>
      </c>
      <c r="D1792" s="11" t="s">
        <v>1087</v>
      </c>
      <c r="E1792" s="11" t="s">
        <v>177</v>
      </c>
      <c r="F1792" s="16">
        <v>5419720</v>
      </c>
    </row>
    <row r="1793" spans="1:6" ht="14.4" customHeight="1" x14ac:dyDescent="0.25">
      <c r="A1793" s="15" t="s">
        <v>448</v>
      </c>
      <c r="B1793" s="11" t="s">
        <v>1048</v>
      </c>
      <c r="C1793" s="11" t="s">
        <v>1080</v>
      </c>
      <c r="D1793" s="11" t="s">
        <v>1087</v>
      </c>
      <c r="E1793" s="11" t="s">
        <v>449</v>
      </c>
      <c r="F1793" s="16">
        <v>708580</v>
      </c>
    </row>
    <row r="1794" spans="1:6" ht="100.95" customHeight="1" x14ac:dyDescent="0.25">
      <c r="A1794" s="15" t="s">
        <v>1088</v>
      </c>
      <c r="B1794" s="11" t="s">
        <v>1048</v>
      </c>
      <c r="C1794" s="11" t="s">
        <v>1080</v>
      </c>
      <c r="D1794" s="11" t="s">
        <v>1089</v>
      </c>
      <c r="E1794" s="10" t="s">
        <v>0</v>
      </c>
      <c r="F1794" s="16">
        <f t="shared" ref="F1794" si="758">F1795</f>
        <v>12000000</v>
      </c>
    </row>
    <row r="1795" spans="1:6" ht="28.95" customHeight="1" x14ac:dyDescent="0.25">
      <c r="A1795" s="15" t="s">
        <v>1090</v>
      </c>
      <c r="B1795" s="11" t="s">
        <v>1048</v>
      </c>
      <c r="C1795" s="11" t="s">
        <v>1080</v>
      </c>
      <c r="D1795" s="11" t="s">
        <v>1091</v>
      </c>
      <c r="E1795" s="10" t="s">
        <v>0</v>
      </c>
      <c r="F1795" s="16">
        <f t="shared" ref="F1795" si="759">F1796+F1798</f>
        <v>12000000</v>
      </c>
    </row>
    <row r="1796" spans="1:6" ht="28.95" customHeight="1" x14ac:dyDescent="0.25">
      <c r="A1796" s="15" t="s">
        <v>174</v>
      </c>
      <c r="B1796" s="11" t="s">
        <v>1048</v>
      </c>
      <c r="C1796" s="11" t="s">
        <v>1080</v>
      </c>
      <c r="D1796" s="11" t="s">
        <v>1091</v>
      </c>
      <c r="E1796" s="11" t="s">
        <v>175</v>
      </c>
      <c r="F1796" s="16">
        <f t="shared" ref="F1796" si="760">F1797</f>
        <v>8000000</v>
      </c>
    </row>
    <row r="1797" spans="1:6" ht="43.35" customHeight="1" x14ac:dyDescent="0.25">
      <c r="A1797" s="15" t="s">
        <v>198</v>
      </c>
      <c r="B1797" s="11" t="s">
        <v>1048</v>
      </c>
      <c r="C1797" s="11" t="s">
        <v>1080</v>
      </c>
      <c r="D1797" s="11" t="s">
        <v>1091</v>
      </c>
      <c r="E1797" s="11" t="s">
        <v>199</v>
      </c>
      <c r="F1797" s="16">
        <v>8000000</v>
      </c>
    </row>
    <row r="1798" spans="1:6" ht="14.4" customHeight="1" x14ac:dyDescent="0.25">
      <c r="A1798" s="15" t="s">
        <v>36</v>
      </c>
      <c r="B1798" s="11" t="s">
        <v>1048</v>
      </c>
      <c r="C1798" s="11" t="s">
        <v>1080</v>
      </c>
      <c r="D1798" s="11" t="s">
        <v>1091</v>
      </c>
      <c r="E1798" s="11" t="s">
        <v>37</v>
      </c>
      <c r="F1798" s="16">
        <f t="shared" ref="F1798" si="761">F1799</f>
        <v>4000000</v>
      </c>
    </row>
    <row r="1799" spans="1:6" ht="57.6" customHeight="1" x14ac:dyDescent="0.25">
      <c r="A1799" s="15" t="s">
        <v>216</v>
      </c>
      <c r="B1799" s="11" t="s">
        <v>1048</v>
      </c>
      <c r="C1799" s="11" t="s">
        <v>1080</v>
      </c>
      <c r="D1799" s="11" t="s">
        <v>1091</v>
      </c>
      <c r="E1799" s="11" t="s">
        <v>217</v>
      </c>
      <c r="F1799" s="16">
        <v>4000000</v>
      </c>
    </row>
    <row r="1800" spans="1:6" ht="43.35" customHeight="1" x14ac:dyDescent="0.25">
      <c r="A1800" s="15" t="s">
        <v>1049</v>
      </c>
      <c r="B1800" s="11" t="s">
        <v>1048</v>
      </c>
      <c r="C1800" s="11" t="s">
        <v>1080</v>
      </c>
      <c r="D1800" s="11" t="s">
        <v>1050</v>
      </c>
      <c r="E1800" s="10" t="s">
        <v>0</v>
      </c>
      <c r="F1800" s="16">
        <f t="shared" ref="F1800:F1803" si="762">F1801</f>
        <v>10167444</v>
      </c>
    </row>
    <row r="1801" spans="1:6" ht="72.599999999999994" customHeight="1" x14ac:dyDescent="0.25">
      <c r="A1801" s="15" t="s">
        <v>1092</v>
      </c>
      <c r="B1801" s="11" t="s">
        <v>1048</v>
      </c>
      <c r="C1801" s="11" t="s">
        <v>1080</v>
      </c>
      <c r="D1801" s="11" t="s">
        <v>1093</v>
      </c>
      <c r="E1801" s="10" t="s">
        <v>0</v>
      </c>
      <c r="F1801" s="16">
        <f t="shared" si="762"/>
        <v>10167444</v>
      </c>
    </row>
    <row r="1802" spans="1:6" ht="28.95" customHeight="1" x14ac:dyDescent="0.25">
      <c r="A1802" s="15" t="s">
        <v>1059</v>
      </c>
      <c r="B1802" s="11" t="s">
        <v>1048</v>
      </c>
      <c r="C1802" s="11" t="s">
        <v>1080</v>
      </c>
      <c r="D1802" s="11" t="s">
        <v>1094</v>
      </c>
      <c r="E1802" s="10" t="s">
        <v>0</v>
      </c>
      <c r="F1802" s="16">
        <f t="shared" si="762"/>
        <v>10167444</v>
      </c>
    </row>
    <row r="1803" spans="1:6" ht="14.4" customHeight="1" x14ac:dyDescent="0.25">
      <c r="A1803" s="15" t="s">
        <v>58</v>
      </c>
      <c r="B1803" s="11" t="s">
        <v>1048</v>
      </c>
      <c r="C1803" s="11" t="s">
        <v>1080</v>
      </c>
      <c r="D1803" s="11" t="s">
        <v>1094</v>
      </c>
      <c r="E1803" s="11" t="s">
        <v>59</v>
      </c>
      <c r="F1803" s="16">
        <f t="shared" si="762"/>
        <v>10167444</v>
      </c>
    </row>
    <row r="1804" spans="1:6" ht="28.95" customHeight="1" x14ac:dyDescent="0.25">
      <c r="A1804" s="15" t="s">
        <v>206</v>
      </c>
      <c r="B1804" s="11" t="s">
        <v>1048</v>
      </c>
      <c r="C1804" s="11" t="s">
        <v>1080</v>
      </c>
      <c r="D1804" s="11" t="s">
        <v>1094</v>
      </c>
      <c r="E1804" s="11" t="s">
        <v>207</v>
      </c>
      <c r="F1804" s="16">
        <v>10167444</v>
      </c>
    </row>
    <row r="1805" spans="1:6" ht="28.95" customHeight="1" x14ac:dyDescent="0.25">
      <c r="A1805" s="15" t="s">
        <v>1095</v>
      </c>
      <c r="B1805" s="11" t="s">
        <v>1048</v>
      </c>
      <c r="C1805" s="11" t="s">
        <v>1096</v>
      </c>
      <c r="D1805" s="10" t="s">
        <v>0</v>
      </c>
      <c r="E1805" s="10" t="s">
        <v>0</v>
      </c>
      <c r="F1805" s="16">
        <f t="shared" ref="F1805:F1806" si="763">F1806</f>
        <v>24835400</v>
      </c>
    </row>
    <row r="1806" spans="1:6" ht="43.35" customHeight="1" x14ac:dyDescent="0.25">
      <c r="A1806" s="15" t="s">
        <v>331</v>
      </c>
      <c r="B1806" s="11" t="s">
        <v>1048</v>
      </c>
      <c r="C1806" s="11" t="s">
        <v>1096</v>
      </c>
      <c r="D1806" s="11" t="s">
        <v>332</v>
      </c>
      <c r="E1806" s="10" t="s">
        <v>0</v>
      </c>
      <c r="F1806" s="16">
        <f t="shared" si="763"/>
        <v>24835400</v>
      </c>
    </row>
    <row r="1807" spans="1:6" ht="14.4" customHeight="1" x14ac:dyDescent="0.25">
      <c r="A1807" s="15" t="s">
        <v>26</v>
      </c>
      <c r="B1807" s="11" t="s">
        <v>1048</v>
      </c>
      <c r="C1807" s="11" t="s">
        <v>1096</v>
      </c>
      <c r="D1807" s="11" t="s">
        <v>1097</v>
      </c>
      <c r="E1807" s="10" t="s">
        <v>0</v>
      </c>
      <c r="F1807" s="16">
        <f t="shared" ref="F1807" si="764">F1808+F1810</f>
        <v>24835400</v>
      </c>
    </row>
    <row r="1808" spans="1:6" ht="72.599999999999994" customHeight="1" x14ac:dyDescent="0.25">
      <c r="A1808" s="15" t="s">
        <v>28</v>
      </c>
      <c r="B1808" s="11" t="s">
        <v>1048</v>
      </c>
      <c r="C1808" s="11" t="s">
        <v>1096</v>
      </c>
      <c r="D1808" s="11" t="s">
        <v>1097</v>
      </c>
      <c r="E1808" s="11" t="s">
        <v>29</v>
      </c>
      <c r="F1808" s="16">
        <f t="shared" ref="F1808" si="765">F1809</f>
        <v>24105100</v>
      </c>
    </row>
    <row r="1809" spans="1:6" ht="28.95" customHeight="1" x14ac:dyDescent="0.25">
      <c r="A1809" s="15" t="s">
        <v>30</v>
      </c>
      <c r="B1809" s="11" t="s">
        <v>1048</v>
      </c>
      <c r="C1809" s="11" t="s">
        <v>1096</v>
      </c>
      <c r="D1809" s="11" t="s">
        <v>1097</v>
      </c>
      <c r="E1809" s="11" t="s">
        <v>31</v>
      </c>
      <c r="F1809" s="16">
        <v>24105100</v>
      </c>
    </row>
    <row r="1810" spans="1:6" ht="28.95" customHeight="1" x14ac:dyDescent="0.25">
      <c r="A1810" s="15" t="s">
        <v>32</v>
      </c>
      <c r="B1810" s="11" t="s">
        <v>1048</v>
      </c>
      <c r="C1810" s="11" t="s">
        <v>1096</v>
      </c>
      <c r="D1810" s="11" t="s">
        <v>1097</v>
      </c>
      <c r="E1810" s="11" t="s">
        <v>33</v>
      </c>
      <c r="F1810" s="16">
        <f t="shared" ref="F1810" si="766">F1811</f>
        <v>730300</v>
      </c>
    </row>
    <row r="1811" spans="1:6" ht="28.95" customHeight="1" x14ac:dyDescent="0.25">
      <c r="A1811" s="15" t="s">
        <v>34</v>
      </c>
      <c r="B1811" s="11" t="s">
        <v>1048</v>
      </c>
      <c r="C1811" s="11" t="s">
        <v>1096</v>
      </c>
      <c r="D1811" s="11" t="s">
        <v>1097</v>
      </c>
      <c r="E1811" s="11" t="s">
        <v>35</v>
      </c>
      <c r="F1811" s="16">
        <v>730300</v>
      </c>
    </row>
    <row r="1812" spans="1:6" ht="34.950000000000003" customHeight="1" x14ac:dyDescent="0.25">
      <c r="A1812" s="18" t="s">
        <v>1602</v>
      </c>
      <c r="B1812" s="9" t="s">
        <v>1098</v>
      </c>
      <c r="C1812" s="10" t="s">
        <v>0</v>
      </c>
      <c r="D1812" s="10" t="s">
        <v>0</v>
      </c>
      <c r="E1812" s="10" t="s">
        <v>0</v>
      </c>
      <c r="F1812" s="17">
        <f t="shared" ref="F1812" si="767">F1813+F1834+F1863</f>
        <v>436029566.76999998</v>
      </c>
    </row>
    <row r="1813" spans="1:6" ht="14.4" customHeight="1" x14ac:dyDescent="0.25">
      <c r="A1813" s="15" t="s">
        <v>152</v>
      </c>
      <c r="B1813" s="11" t="s">
        <v>1098</v>
      </c>
      <c r="C1813" s="11" t="s">
        <v>153</v>
      </c>
      <c r="D1813" s="10" t="s">
        <v>0</v>
      </c>
      <c r="E1813" s="10" t="s">
        <v>0</v>
      </c>
      <c r="F1813" s="16">
        <f t="shared" ref="F1813:F1814" si="768">F1814</f>
        <v>15073300</v>
      </c>
    </row>
    <row r="1814" spans="1:6" ht="14.4" customHeight="1" x14ac:dyDescent="0.25">
      <c r="A1814" s="15" t="s">
        <v>154</v>
      </c>
      <c r="B1814" s="11" t="s">
        <v>1098</v>
      </c>
      <c r="C1814" s="11" t="s">
        <v>155</v>
      </c>
      <c r="D1814" s="10" t="s">
        <v>0</v>
      </c>
      <c r="E1814" s="10" t="s">
        <v>0</v>
      </c>
      <c r="F1814" s="16">
        <f t="shared" si="768"/>
        <v>15073300</v>
      </c>
    </row>
    <row r="1815" spans="1:6" ht="28.95" customHeight="1" x14ac:dyDescent="0.25">
      <c r="A1815" s="15" t="s">
        <v>1099</v>
      </c>
      <c r="B1815" s="11" t="s">
        <v>1098</v>
      </c>
      <c r="C1815" s="11" t="s">
        <v>155</v>
      </c>
      <c r="D1815" s="11" t="s">
        <v>1100</v>
      </c>
      <c r="E1815" s="10" t="s">
        <v>0</v>
      </c>
      <c r="F1815" s="16">
        <f t="shared" ref="F1815" si="769">F1816+F1827</f>
        <v>15073300</v>
      </c>
    </row>
    <row r="1816" spans="1:6" ht="28.95" customHeight="1" x14ac:dyDescent="0.25">
      <c r="A1816" s="15" t="s">
        <v>1101</v>
      </c>
      <c r="B1816" s="11" t="s">
        <v>1098</v>
      </c>
      <c r="C1816" s="11" t="s">
        <v>155</v>
      </c>
      <c r="D1816" s="11" t="s">
        <v>1102</v>
      </c>
      <c r="E1816" s="10" t="s">
        <v>0</v>
      </c>
      <c r="F1816" s="16">
        <f t="shared" ref="F1816" si="770">F1817</f>
        <v>5929800</v>
      </c>
    </row>
    <row r="1817" spans="1:6" ht="14.4" customHeight="1" x14ac:dyDescent="0.25">
      <c r="A1817" s="15" t="s">
        <v>1103</v>
      </c>
      <c r="B1817" s="11" t="s">
        <v>1098</v>
      </c>
      <c r="C1817" s="11" t="s">
        <v>155</v>
      </c>
      <c r="D1817" s="11" t="s">
        <v>1104</v>
      </c>
      <c r="E1817" s="10" t="s">
        <v>0</v>
      </c>
      <c r="F1817" s="16">
        <f t="shared" ref="F1817" si="771">F1818+F1820+F1822+F1825</f>
        <v>5929800</v>
      </c>
    </row>
    <row r="1818" spans="1:6" ht="72.599999999999994" customHeight="1" x14ac:dyDescent="0.25">
      <c r="A1818" s="15" t="s">
        <v>28</v>
      </c>
      <c r="B1818" s="11" t="s">
        <v>1098</v>
      </c>
      <c r="C1818" s="11" t="s">
        <v>155</v>
      </c>
      <c r="D1818" s="11" t="s">
        <v>1104</v>
      </c>
      <c r="E1818" s="11" t="s">
        <v>29</v>
      </c>
      <c r="F1818" s="16">
        <f t="shared" ref="F1818" si="772">F1819</f>
        <v>240000</v>
      </c>
    </row>
    <row r="1819" spans="1:6" ht="28.95" customHeight="1" x14ac:dyDescent="0.25">
      <c r="A1819" s="15" t="s">
        <v>30</v>
      </c>
      <c r="B1819" s="11" t="s">
        <v>1098</v>
      </c>
      <c r="C1819" s="11" t="s">
        <v>155</v>
      </c>
      <c r="D1819" s="11" t="s">
        <v>1104</v>
      </c>
      <c r="E1819" s="11" t="s">
        <v>31</v>
      </c>
      <c r="F1819" s="16">
        <v>240000</v>
      </c>
    </row>
    <row r="1820" spans="1:6" ht="28.95" customHeight="1" x14ac:dyDescent="0.25">
      <c r="A1820" s="15" t="s">
        <v>32</v>
      </c>
      <c r="B1820" s="11" t="s">
        <v>1098</v>
      </c>
      <c r="C1820" s="11" t="s">
        <v>155</v>
      </c>
      <c r="D1820" s="11" t="s">
        <v>1104</v>
      </c>
      <c r="E1820" s="11" t="s">
        <v>33</v>
      </c>
      <c r="F1820" s="16">
        <f t="shared" ref="F1820" si="773">F1821</f>
        <v>10000</v>
      </c>
    </row>
    <row r="1821" spans="1:6" ht="28.95" customHeight="1" x14ac:dyDescent="0.25">
      <c r="A1821" s="15" t="s">
        <v>34</v>
      </c>
      <c r="B1821" s="11" t="s">
        <v>1098</v>
      </c>
      <c r="C1821" s="11" t="s">
        <v>155</v>
      </c>
      <c r="D1821" s="11" t="s">
        <v>1104</v>
      </c>
      <c r="E1821" s="11" t="s">
        <v>35</v>
      </c>
      <c r="F1821" s="16">
        <v>10000</v>
      </c>
    </row>
    <row r="1822" spans="1:6" ht="28.95" customHeight="1" x14ac:dyDescent="0.25">
      <c r="A1822" s="15" t="s">
        <v>174</v>
      </c>
      <c r="B1822" s="11" t="s">
        <v>1098</v>
      </c>
      <c r="C1822" s="11" t="s">
        <v>155</v>
      </c>
      <c r="D1822" s="11" t="s">
        <v>1104</v>
      </c>
      <c r="E1822" s="11" t="s">
        <v>175</v>
      </c>
      <c r="F1822" s="16">
        <f t="shared" ref="F1822" si="774">F1823+F1824</f>
        <v>3679800</v>
      </c>
    </row>
    <row r="1823" spans="1:6" ht="14.4" customHeight="1" x14ac:dyDescent="0.25">
      <c r="A1823" s="15" t="s">
        <v>176</v>
      </c>
      <c r="B1823" s="11" t="s">
        <v>1098</v>
      </c>
      <c r="C1823" s="11" t="s">
        <v>155</v>
      </c>
      <c r="D1823" s="11" t="s">
        <v>1104</v>
      </c>
      <c r="E1823" s="11" t="s">
        <v>177</v>
      </c>
      <c r="F1823" s="16">
        <v>1029800</v>
      </c>
    </row>
    <row r="1824" spans="1:6" ht="14.4" customHeight="1" x14ac:dyDescent="0.25">
      <c r="A1824" s="15" t="s">
        <v>448</v>
      </c>
      <c r="B1824" s="11" t="s">
        <v>1098</v>
      </c>
      <c r="C1824" s="11" t="s">
        <v>155</v>
      </c>
      <c r="D1824" s="11" t="s">
        <v>1104</v>
      </c>
      <c r="E1824" s="11" t="s">
        <v>449</v>
      </c>
      <c r="F1824" s="16">
        <v>2650000</v>
      </c>
    </row>
    <row r="1825" spans="1:6" ht="14.4" customHeight="1" x14ac:dyDescent="0.25">
      <c r="A1825" s="15" t="s">
        <v>36</v>
      </c>
      <c r="B1825" s="11" t="s">
        <v>1098</v>
      </c>
      <c r="C1825" s="11" t="s">
        <v>155</v>
      </c>
      <c r="D1825" s="11" t="s">
        <v>1104</v>
      </c>
      <c r="E1825" s="11" t="s">
        <v>37</v>
      </c>
      <c r="F1825" s="16">
        <f t="shared" ref="F1825" si="775">F1826</f>
        <v>2000000</v>
      </c>
    </row>
    <row r="1826" spans="1:6" ht="57.6" customHeight="1" x14ac:dyDescent="0.25">
      <c r="A1826" s="15" t="s">
        <v>216</v>
      </c>
      <c r="B1826" s="11" t="s">
        <v>1098</v>
      </c>
      <c r="C1826" s="11" t="s">
        <v>155</v>
      </c>
      <c r="D1826" s="11" t="s">
        <v>1104</v>
      </c>
      <c r="E1826" s="11" t="s">
        <v>217</v>
      </c>
      <c r="F1826" s="16">
        <v>2000000</v>
      </c>
    </row>
    <row r="1827" spans="1:6" ht="43.35" customHeight="1" x14ac:dyDescent="0.25">
      <c r="A1827" s="15" t="s">
        <v>1105</v>
      </c>
      <c r="B1827" s="11" t="s">
        <v>1098</v>
      </c>
      <c r="C1827" s="11" t="s">
        <v>155</v>
      </c>
      <c r="D1827" s="11" t="s">
        <v>1106</v>
      </c>
      <c r="E1827" s="10" t="s">
        <v>0</v>
      </c>
      <c r="F1827" s="16">
        <f t="shared" ref="F1827" si="776">F1828+F1831</f>
        <v>9143500</v>
      </c>
    </row>
    <row r="1828" spans="1:6" ht="14.4" customHeight="1" x14ac:dyDescent="0.25">
      <c r="A1828" s="15" t="s">
        <v>1103</v>
      </c>
      <c r="B1828" s="11" t="s">
        <v>1098</v>
      </c>
      <c r="C1828" s="11" t="s">
        <v>155</v>
      </c>
      <c r="D1828" s="11" t="s">
        <v>1107</v>
      </c>
      <c r="E1828" s="10" t="s">
        <v>0</v>
      </c>
      <c r="F1828" s="16">
        <f t="shared" ref="F1828:F1829" si="777">F1829</f>
        <v>3650000</v>
      </c>
    </row>
    <row r="1829" spans="1:6" ht="28.95" customHeight="1" x14ac:dyDescent="0.25">
      <c r="A1829" s="15" t="s">
        <v>174</v>
      </c>
      <c r="B1829" s="11" t="s">
        <v>1098</v>
      </c>
      <c r="C1829" s="11" t="s">
        <v>155</v>
      </c>
      <c r="D1829" s="11" t="s">
        <v>1107</v>
      </c>
      <c r="E1829" s="11" t="s">
        <v>175</v>
      </c>
      <c r="F1829" s="16">
        <f t="shared" si="777"/>
        <v>3650000</v>
      </c>
    </row>
    <row r="1830" spans="1:6" ht="14.4" customHeight="1" x14ac:dyDescent="0.25">
      <c r="A1830" s="15" t="s">
        <v>448</v>
      </c>
      <c r="B1830" s="11" t="s">
        <v>1098</v>
      </c>
      <c r="C1830" s="11" t="s">
        <v>155</v>
      </c>
      <c r="D1830" s="11" t="s">
        <v>1107</v>
      </c>
      <c r="E1830" s="11" t="s">
        <v>449</v>
      </c>
      <c r="F1830" s="16">
        <v>3650000</v>
      </c>
    </row>
    <row r="1831" spans="1:6" ht="28.95" customHeight="1" x14ac:dyDescent="0.25">
      <c r="A1831" s="15" t="s">
        <v>1108</v>
      </c>
      <c r="B1831" s="11" t="s">
        <v>1098</v>
      </c>
      <c r="C1831" s="11" t="s">
        <v>155</v>
      </c>
      <c r="D1831" s="11" t="s">
        <v>1109</v>
      </c>
      <c r="E1831" s="10" t="s">
        <v>0</v>
      </c>
      <c r="F1831" s="16">
        <f t="shared" ref="F1831:F1832" si="778">F1832</f>
        <v>5493500</v>
      </c>
    </row>
    <row r="1832" spans="1:6" ht="28.95" customHeight="1" x14ac:dyDescent="0.25">
      <c r="A1832" s="15" t="s">
        <v>174</v>
      </c>
      <c r="B1832" s="11" t="s">
        <v>1098</v>
      </c>
      <c r="C1832" s="11" t="s">
        <v>155</v>
      </c>
      <c r="D1832" s="11" t="s">
        <v>1109</v>
      </c>
      <c r="E1832" s="11" t="s">
        <v>175</v>
      </c>
      <c r="F1832" s="16">
        <f t="shared" si="778"/>
        <v>5493500</v>
      </c>
    </row>
    <row r="1833" spans="1:6" ht="14.4" customHeight="1" x14ac:dyDescent="0.25">
      <c r="A1833" s="15" t="s">
        <v>448</v>
      </c>
      <c r="B1833" s="11" t="s">
        <v>1098</v>
      </c>
      <c r="C1833" s="11" t="s">
        <v>155</v>
      </c>
      <c r="D1833" s="11" t="s">
        <v>1109</v>
      </c>
      <c r="E1833" s="11" t="s">
        <v>449</v>
      </c>
      <c r="F1833" s="16">
        <v>5493500</v>
      </c>
    </row>
    <row r="1834" spans="1:6" ht="14.4" customHeight="1" x14ac:dyDescent="0.25">
      <c r="A1834" s="15" t="s">
        <v>269</v>
      </c>
      <c r="B1834" s="11" t="s">
        <v>1098</v>
      </c>
      <c r="C1834" s="11" t="s">
        <v>270</v>
      </c>
      <c r="D1834" s="10" t="s">
        <v>0</v>
      </c>
      <c r="E1834" s="10" t="s">
        <v>0</v>
      </c>
      <c r="F1834" s="16">
        <f t="shared" ref="F1834" si="779">F1835+F1847+F1856</f>
        <v>108326986.77</v>
      </c>
    </row>
    <row r="1835" spans="1:6" ht="14.4" customHeight="1" x14ac:dyDescent="0.25">
      <c r="A1835" s="15" t="s">
        <v>675</v>
      </c>
      <c r="B1835" s="11" t="s">
        <v>1098</v>
      </c>
      <c r="C1835" s="11" t="s">
        <v>676</v>
      </c>
      <c r="D1835" s="10" t="s">
        <v>0</v>
      </c>
      <c r="E1835" s="10" t="s">
        <v>0</v>
      </c>
      <c r="F1835" s="16">
        <f t="shared" ref="F1835" si="780">F1842+F1836</f>
        <v>8687426.7699999996</v>
      </c>
    </row>
    <row r="1836" spans="1:6" ht="30.6" customHeight="1" x14ac:dyDescent="0.25">
      <c r="A1836" s="15" t="s">
        <v>284</v>
      </c>
      <c r="B1836" s="11" t="s">
        <v>1098</v>
      </c>
      <c r="C1836" s="11" t="s">
        <v>676</v>
      </c>
      <c r="D1836" s="11" t="s">
        <v>285</v>
      </c>
      <c r="E1836" s="11"/>
      <c r="F1836" s="16">
        <f t="shared" ref="F1836:F1840" si="781">F1837</f>
        <v>650326.77</v>
      </c>
    </row>
    <row r="1837" spans="1:6" ht="29.4" customHeight="1" x14ac:dyDescent="0.25">
      <c r="A1837" s="15" t="s">
        <v>286</v>
      </c>
      <c r="B1837" s="11" t="s">
        <v>1098</v>
      </c>
      <c r="C1837" s="11" t="s">
        <v>676</v>
      </c>
      <c r="D1837" s="11" t="s">
        <v>287</v>
      </c>
      <c r="E1837" s="11"/>
      <c r="F1837" s="16">
        <f t="shared" si="781"/>
        <v>650326.77</v>
      </c>
    </row>
    <row r="1838" spans="1:6" ht="94.8" customHeight="1" x14ac:dyDescent="0.25">
      <c r="A1838" s="28" t="s">
        <v>288</v>
      </c>
      <c r="B1838" s="11" t="s">
        <v>1098</v>
      </c>
      <c r="C1838" s="11" t="s">
        <v>676</v>
      </c>
      <c r="D1838" s="27" t="s">
        <v>289</v>
      </c>
      <c r="E1838" s="11"/>
      <c r="F1838" s="16">
        <f t="shared" si="781"/>
        <v>650326.77</v>
      </c>
    </row>
    <row r="1839" spans="1:6" ht="32.4" customHeight="1" x14ac:dyDescent="0.25">
      <c r="A1839" s="28" t="s">
        <v>1751</v>
      </c>
      <c r="B1839" s="11" t="s">
        <v>1098</v>
      </c>
      <c r="C1839" s="11" t="s">
        <v>676</v>
      </c>
      <c r="D1839" s="27" t="s">
        <v>1750</v>
      </c>
      <c r="E1839" s="11"/>
      <c r="F1839" s="16">
        <f t="shared" si="781"/>
        <v>650326.77</v>
      </c>
    </row>
    <row r="1840" spans="1:6" ht="14.4" customHeight="1" x14ac:dyDescent="0.25">
      <c r="A1840" s="28" t="s">
        <v>16</v>
      </c>
      <c r="B1840" s="11" t="s">
        <v>1098</v>
      </c>
      <c r="C1840" s="11" t="s">
        <v>676</v>
      </c>
      <c r="D1840" s="27" t="s">
        <v>1750</v>
      </c>
      <c r="E1840" s="11">
        <v>500</v>
      </c>
      <c r="F1840" s="16">
        <f t="shared" si="781"/>
        <v>650326.77</v>
      </c>
    </row>
    <row r="1841" spans="1:6" ht="14.4" customHeight="1" x14ac:dyDescent="0.25">
      <c r="A1841" s="28" t="s">
        <v>188</v>
      </c>
      <c r="B1841" s="11" t="s">
        <v>1098</v>
      </c>
      <c r="C1841" s="11" t="s">
        <v>676</v>
      </c>
      <c r="D1841" s="27" t="s">
        <v>1750</v>
      </c>
      <c r="E1841" s="11">
        <v>520</v>
      </c>
      <c r="F1841" s="16">
        <v>650326.77</v>
      </c>
    </row>
    <row r="1842" spans="1:6" ht="28.95" customHeight="1" x14ac:dyDescent="0.25">
      <c r="A1842" s="15" t="s">
        <v>1099</v>
      </c>
      <c r="B1842" s="11" t="s">
        <v>1098</v>
      </c>
      <c r="C1842" s="11" t="s">
        <v>676</v>
      </c>
      <c r="D1842" s="11" t="s">
        <v>1100</v>
      </c>
      <c r="E1842" s="10" t="s">
        <v>0</v>
      </c>
      <c r="F1842" s="16">
        <f t="shared" ref="F1842:F1845" si="782">F1843</f>
        <v>8037100</v>
      </c>
    </row>
    <row r="1843" spans="1:6" ht="28.95" customHeight="1" x14ac:dyDescent="0.25">
      <c r="A1843" s="15" t="s">
        <v>1101</v>
      </c>
      <c r="B1843" s="11" t="s">
        <v>1098</v>
      </c>
      <c r="C1843" s="11" t="s">
        <v>676</v>
      </c>
      <c r="D1843" s="11" t="s">
        <v>1102</v>
      </c>
      <c r="E1843" s="10" t="s">
        <v>0</v>
      </c>
      <c r="F1843" s="16">
        <f t="shared" si="782"/>
        <v>8037100</v>
      </c>
    </row>
    <row r="1844" spans="1:6" ht="28.95" customHeight="1" x14ac:dyDescent="0.25">
      <c r="A1844" s="15" t="s">
        <v>1108</v>
      </c>
      <c r="B1844" s="11" t="s">
        <v>1098</v>
      </c>
      <c r="C1844" s="11" t="s">
        <v>676</v>
      </c>
      <c r="D1844" s="11" t="s">
        <v>1110</v>
      </c>
      <c r="E1844" s="10" t="s">
        <v>0</v>
      </c>
      <c r="F1844" s="16">
        <f t="shared" si="782"/>
        <v>8037100</v>
      </c>
    </row>
    <row r="1845" spans="1:6" ht="28.95" customHeight="1" x14ac:dyDescent="0.25">
      <c r="A1845" s="15" t="s">
        <v>174</v>
      </c>
      <c r="B1845" s="11" t="s">
        <v>1098</v>
      </c>
      <c r="C1845" s="11" t="s">
        <v>676</v>
      </c>
      <c r="D1845" s="11" t="s">
        <v>1110</v>
      </c>
      <c r="E1845" s="11" t="s">
        <v>175</v>
      </c>
      <c r="F1845" s="16">
        <f t="shared" si="782"/>
        <v>8037100</v>
      </c>
    </row>
    <row r="1846" spans="1:6" ht="14.4" customHeight="1" x14ac:dyDescent="0.25">
      <c r="A1846" s="15" t="s">
        <v>176</v>
      </c>
      <c r="B1846" s="11" t="s">
        <v>1098</v>
      </c>
      <c r="C1846" s="11" t="s">
        <v>676</v>
      </c>
      <c r="D1846" s="11" t="s">
        <v>1110</v>
      </c>
      <c r="E1846" s="11" t="s">
        <v>177</v>
      </c>
      <c r="F1846" s="16">
        <v>8037100</v>
      </c>
    </row>
    <row r="1847" spans="1:6" ht="14.4" customHeight="1" x14ac:dyDescent="0.25">
      <c r="A1847" s="15" t="s">
        <v>514</v>
      </c>
      <c r="B1847" s="11" t="s">
        <v>1098</v>
      </c>
      <c r="C1847" s="11" t="s">
        <v>515</v>
      </c>
      <c r="D1847" s="10" t="s">
        <v>0</v>
      </c>
      <c r="E1847" s="10" t="s">
        <v>0</v>
      </c>
      <c r="F1847" s="16">
        <f t="shared" ref="F1847:F1850" si="783">F1848</f>
        <v>94801060</v>
      </c>
    </row>
    <row r="1848" spans="1:6" ht="28.95" customHeight="1" x14ac:dyDescent="0.25">
      <c r="A1848" s="15" t="s">
        <v>284</v>
      </c>
      <c r="B1848" s="11" t="s">
        <v>1098</v>
      </c>
      <c r="C1848" s="11" t="s">
        <v>515</v>
      </c>
      <c r="D1848" s="11" t="s">
        <v>285</v>
      </c>
      <c r="E1848" s="10" t="s">
        <v>0</v>
      </c>
      <c r="F1848" s="16">
        <f t="shared" si="783"/>
        <v>94801060</v>
      </c>
    </row>
    <row r="1849" spans="1:6" ht="28.95" customHeight="1" x14ac:dyDescent="0.25">
      <c r="A1849" s="15" t="s">
        <v>286</v>
      </c>
      <c r="B1849" s="11" t="s">
        <v>1098</v>
      </c>
      <c r="C1849" s="11" t="s">
        <v>515</v>
      </c>
      <c r="D1849" s="11" t="s">
        <v>287</v>
      </c>
      <c r="E1849" s="10" t="s">
        <v>0</v>
      </c>
      <c r="F1849" s="16">
        <f t="shared" si="783"/>
        <v>94801060</v>
      </c>
    </row>
    <row r="1850" spans="1:6" ht="28.95" customHeight="1" x14ac:dyDescent="0.25">
      <c r="A1850" s="15" t="s">
        <v>1111</v>
      </c>
      <c r="B1850" s="11" t="s">
        <v>1098</v>
      </c>
      <c r="C1850" s="11" t="s">
        <v>515</v>
      </c>
      <c r="D1850" s="11" t="s">
        <v>1112</v>
      </c>
      <c r="E1850" s="10" t="s">
        <v>0</v>
      </c>
      <c r="F1850" s="16">
        <f t="shared" si="783"/>
        <v>94801060</v>
      </c>
    </row>
    <row r="1851" spans="1:6" ht="14.4" customHeight="1" x14ac:dyDescent="0.25">
      <c r="A1851" s="15" t="s">
        <v>1113</v>
      </c>
      <c r="B1851" s="11" t="s">
        <v>1098</v>
      </c>
      <c r="C1851" s="11" t="s">
        <v>515</v>
      </c>
      <c r="D1851" s="11" t="s">
        <v>1114</v>
      </c>
      <c r="E1851" s="10" t="s">
        <v>0</v>
      </c>
      <c r="F1851" s="16">
        <f t="shared" ref="F1851" si="784">F1852+F1854</f>
        <v>94801060</v>
      </c>
    </row>
    <row r="1852" spans="1:6" ht="14.4" customHeight="1" x14ac:dyDescent="0.25">
      <c r="A1852" s="15" t="s">
        <v>58</v>
      </c>
      <c r="B1852" s="11" t="s">
        <v>1098</v>
      </c>
      <c r="C1852" s="11" t="s">
        <v>515</v>
      </c>
      <c r="D1852" s="11" t="s">
        <v>1114</v>
      </c>
      <c r="E1852" s="11" t="s">
        <v>59</v>
      </c>
      <c r="F1852" s="16">
        <f t="shared" ref="F1852" si="785">F1853</f>
        <v>2487797</v>
      </c>
    </row>
    <row r="1853" spans="1:6" ht="28.95" customHeight="1" x14ac:dyDescent="0.25">
      <c r="A1853" s="15" t="s">
        <v>323</v>
      </c>
      <c r="B1853" s="11" t="s">
        <v>1098</v>
      </c>
      <c r="C1853" s="11" t="s">
        <v>515</v>
      </c>
      <c r="D1853" s="11" t="s">
        <v>1114</v>
      </c>
      <c r="E1853" s="11" t="s">
        <v>324</v>
      </c>
      <c r="F1853" s="16">
        <v>2487797</v>
      </c>
    </row>
    <row r="1854" spans="1:6" ht="28.95" customHeight="1" x14ac:dyDescent="0.25">
      <c r="A1854" s="15" t="s">
        <v>174</v>
      </c>
      <c r="B1854" s="11" t="s">
        <v>1098</v>
      </c>
      <c r="C1854" s="11" t="s">
        <v>515</v>
      </c>
      <c r="D1854" s="11" t="s">
        <v>1114</v>
      </c>
      <c r="E1854" s="11" t="s">
        <v>175</v>
      </c>
      <c r="F1854" s="16">
        <f t="shared" ref="F1854" si="786">F1855</f>
        <v>92313263</v>
      </c>
    </row>
    <row r="1855" spans="1:6" ht="14.4" customHeight="1" x14ac:dyDescent="0.25">
      <c r="A1855" s="15" t="s">
        <v>176</v>
      </c>
      <c r="B1855" s="11" t="s">
        <v>1098</v>
      </c>
      <c r="C1855" s="11" t="s">
        <v>515</v>
      </c>
      <c r="D1855" s="11" t="s">
        <v>1114</v>
      </c>
      <c r="E1855" s="11" t="s">
        <v>177</v>
      </c>
      <c r="F1855" s="16">
        <v>92313263</v>
      </c>
    </row>
    <row r="1856" spans="1:6" ht="28.95" customHeight="1" x14ac:dyDescent="0.25">
      <c r="A1856" s="15" t="s">
        <v>436</v>
      </c>
      <c r="B1856" s="11" t="s">
        <v>1098</v>
      </c>
      <c r="C1856" s="11" t="s">
        <v>437</v>
      </c>
      <c r="D1856" s="10" t="s">
        <v>0</v>
      </c>
      <c r="E1856" s="10" t="s">
        <v>0</v>
      </c>
      <c r="F1856" s="16">
        <f t="shared" ref="F1856:F1861" si="787">F1857</f>
        <v>4838500</v>
      </c>
    </row>
    <row r="1857" spans="1:6" ht="28.95" customHeight="1" x14ac:dyDescent="0.25">
      <c r="A1857" s="15" t="s">
        <v>284</v>
      </c>
      <c r="B1857" s="11" t="s">
        <v>1098</v>
      </c>
      <c r="C1857" s="11" t="s">
        <v>437</v>
      </c>
      <c r="D1857" s="11" t="s">
        <v>285</v>
      </c>
      <c r="E1857" s="10" t="s">
        <v>0</v>
      </c>
      <c r="F1857" s="16">
        <f t="shared" si="787"/>
        <v>4838500</v>
      </c>
    </row>
    <row r="1858" spans="1:6" ht="28.95" customHeight="1" x14ac:dyDescent="0.25">
      <c r="A1858" s="15" t="s">
        <v>286</v>
      </c>
      <c r="B1858" s="11" t="s">
        <v>1098</v>
      </c>
      <c r="C1858" s="11" t="s">
        <v>437</v>
      </c>
      <c r="D1858" s="11" t="s">
        <v>287</v>
      </c>
      <c r="E1858" s="10" t="s">
        <v>0</v>
      </c>
      <c r="F1858" s="16">
        <f t="shared" si="787"/>
        <v>4838500</v>
      </c>
    </row>
    <row r="1859" spans="1:6" ht="28.95" customHeight="1" x14ac:dyDescent="0.25">
      <c r="A1859" s="15" t="s">
        <v>1111</v>
      </c>
      <c r="B1859" s="11" t="s">
        <v>1098</v>
      </c>
      <c r="C1859" s="11" t="s">
        <v>437</v>
      </c>
      <c r="D1859" s="11" t="s">
        <v>1112</v>
      </c>
      <c r="E1859" s="10" t="s">
        <v>0</v>
      </c>
      <c r="F1859" s="16">
        <f t="shared" si="787"/>
        <v>4838500</v>
      </c>
    </row>
    <row r="1860" spans="1:6" ht="14.4" customHeight="1" x14ac:dyDescent="0.25">
      <c r="A1860" s="15" t="s">
        <v>1113</v>
      </c>
      <c r="B1860" s="11" t="s">
        <v>1098</v>
      </c>
      <c r="C1860" s="11" t="s">
        <v>437</v>
      </c>
      <c r="D1860" s="11" t="s">
        <v>1114</v>
      </c>
      <c r="E1860" s="10" t="s">
        <v>0</v>
      </c>
      <c r="F1860" s="16">
        <f t="shared" si="787"/>
        <v>4838500</v>
      </c>
    </row>
    <row r="1861" spans="1:6" ht="28.95" customHeight="1" x14ac:dyDescent="0.25">
      <c r="A1861" s="15" t="s">
        <v>174</v>
      </c>
      <c r="B1861" s="11" t="s">
        <v>1098</v>
      </c>
      <c r="C1861" s="11" t="s">
        <v>437</v>
      </c>
      <c r="D1861" s="11" t="s">
        <v>1114</v>
      </c>
      <c r="E1861" s="11" t="s">
        <v>175</v>
      </c>
      <c r="F1861" s="16">
        <f t="shared" si="787"/>
        <v>4838500</v>
      </c>
    </row>
    <row r="1862" spans="1:6" ht="14.4" customHeight="1" x14ac:dyDescent="0.25">
      <c r="A1862" s="15" t="s">
        <v>176</v>
      </c>
      <c r="B1862" s="11" t="s">
        <v>1098</v>
      </c>
      <c r="C1862" s="11" t="s">
        <v>437</v>
      </c>
      <c r="D1862" s="11" t="s">
        <v>1114</v>
      </c>
      <c r="E1862" s="11" t="s">
        <v>177</v>
      </c>
      <c r="F1862" s="16">
        <v>4838500</v>
      </c>
    </row>
    <row r="1863" spans="1:6" ht="14.4" customHeight="1" x14ac:dyDescent="0.25">
      <c r="A1863" s="15" t="s">
        <v>280</v>
      </c>
      <c r="B1863" s="11" t="s">
        <v>1098</v>
      </c>
      <c r="C1863" s="11" t="s">
        <v>281</v>
      </c>
      <c r="D1863" s="10" t="s">
        <v>0</v>
      </c>
      <c r="E1863" s="10" t="s">
        <v>0</v>
      </c>
      <c r="F1863" s="16">
        <f t="shared" ref="F1863" si="788">F1864+F1936</f>
        <v>312629280</v>
      </c>
    </row>
    <row r="1864" spans="1:6" ht="14.4" customHeight="1" x14ac:dyDescent="0.25">
      <c r="A1864" s="15" t="s">
        <v>282</v>
      </c>
      <c r="B1864" s="11" t="s">
        <v>1098</v>
      </c>
      <c r="C1864" s="11" t="s">
        <v>283</v>
      </c>
      <c r="D1864" s="10" t="s">
        <v>0</v>
      </c>
      <c r="E1864" s="10" t="s">
        <v>0</v>
      </c>
      <c r="F1864" s="16">
        <f t="shared" ref="F1864" si="789">F1865</f>
        <v>280215480</v>
      </c>
    </row>
    <row r="1865" spans="1:6" ht="28.95" customHeight="1" x14ac:dyDescent="0.25">
      <c r="A1865" s="15" t="s">
        <v>284</v>
      </c>
      <c r="B1865" s="11" t="s">
        <v>1098</v>
      </c>
      <c r="C1865" s="11" t="s">
        <v>283</v>
      </c>
      <c r="D1865" s="11" t="s">
        <v>285</v>
      </c>
      <c r="E1865" s="10" t="s">
        <v>0</v>
      </c>
      <c r="F1865" s="16">
        <f t="shared" ref="F1865" si="790">F1866+F1910</f>
        <v>280215480</v>
      </c>
    </row>
    <row r="1866" spans="1:6" ht="28.95" customHeight="1" x14ac:dyDescent="0.25">
      <c r="A1866" s="15" t="s">
        <v>286</v>
      </c>
      <c r="B1866" s="11" t="s">
        <v>1098</v>
      </c>
      <c r="C1866" s="11" t="s">
        <v>283</v>
      </c>
      <c r="D1866" s="11" t="s">
        <v>287</v>
      </c>
      <c r="E1866" s="10" t="s">
        <v>0</v>
      </c>
      <c r="F1866" s="16">
        <f t="shared" ref="F1866" si="791">F1867+F1890+F1894+F1898+F1903</f>
        <v>269950412</v>
      </c>
    </row>
    <row r="1867" spans="1:6" ht="28.95" customHeight="1" x14ac:dyDescent="0.25">
      <c r="A1867" s="15" t="s">
        <v>1115</v>
      </c>
      <c r="B1867" s="11" t="s">
        <v>1098</v>
      </c>
      <c r="C1867" s="11" t="s">
        <v>283</v>
      </c>
      <c r="D1867" s="11" t="s">
        <v>1116</v>
      </c>
      <c r="E1867" s="10" t="s">
        <v>0</v>
      </c>
      <c r="F1867" s="16">
        <f t="shared" ref="F1867" si="792">F1868+F1875+F1881+F1884+F1878+F1887</f>
        <v>55926721</v>
      </c>
    </row>
    <row r="1868" spans="1:6" ht="28.95" customHeight="1" x14ac:dyDescent="0.25">
      <c r="A1868" s="15" t="s">
        <v>127</v>
      </c>
      <c r="B1868" s="11" t="s">
        <v>1098</v>
      </c>
      <c r="C1868" s="11" t="s">
        <v>283</v>
      </c>
      <c r="D1868" s="11" t="s">
        <v>1117</v>
      </c>
      <c r="E1868" s="10" t="s">
        <v>0</v>
      </c>
      <c r="F1868" s="16">
        <f t="shared" ref="F1868" si="793">F1869+F1871+F1873</f>
        <v>22435500</v>
      </c>
    </row>
    <row r="1869" spans="1:6" ht="72.599999999999994" customHeight="1" x14ac:dyDescent="0.25">
      <c r="A1869" s="15" t="s">
        <v>28</v>
      </c>
      <c r="B1869" s="11" t="s">
        <v>1098</v>
      </c>
      <c r="C1869" s="11" t="s">
        <v>283</v>
      </c>
      <c r="D1869" s="11" t="s">
        <v>1117</v>
      </c>
      <c r="E1869" s="11" t="s">
        <v>29</v>
      </c>
      <c r="F1869" s="16">
        <f t="shared" ref="F1869" si="794">F1870</f>
        <v>21054538</v>
      </c>
    </row>
    <row r="1870" spans="1:6" ht="14.4" customHeight="1" x14ac:dyDescent="0.25">
      <c r="A1870" s="15" t="s">
        <v>129</v>
      </c>
      <c r="B1870" s="11" t="s">
        <v>1098</v>
      </c>
      <c r="C1870" s="11" t="s">
        <v>283</v>
      </c>
      <c r="D1870" s="11" t="s">
        <v>1117</v>
      </c>
      <c r="E1870" s="11" t="s">
        <v>130</v>
      </c>
      <c r="F1870" s="16">
        <v>21054538</v>
      </c>
    </row>
    <row r="1871" spans="1:6" ht="28.95" customHeight="1" x14ac:dyDescent="0.25">
      <c r="A1871" s="15" t="s">
        <v>32</v>
      </c>
      <c r="B1871" s="11" t="s">
        <v>1098</v>
      </c>
      <c r="C1871" s="11" t="s">
        <v>283</v>
      </c>
      <c r="D1871" s="11" t="s">
        <v>1117</v>
      </c>
      <c r="E1871" s="11" t="s">
        <v>33</v>
      </c>
      <c r="F1871" s="16">
        <f t="shared" ref="F1871" si="795">F1872</f>
        <v>1370072</v>
      </c>
    </row>
    <row r="1872" spans="1:6" ht="28.95" customHeight="1" x14ac:dyDescent="0.25">
      <c r="A1872" s="15" t="s">
        <v>34</v>
      </c>
      <c r="B1872" s="11" t="s">
        <v>1098</v>
      </c>
      <c r="C1872" s="11" t="s">
        <v>283</v>
      </c>
      <c r="D1872" s="11" t="s">
        <v>1117</v>
      </c>
      <c r="E1872" s="11" t="s">
        <v>35</v>
      </c>
      <c r="F1872" s="16">
        <v>1370072</v>
      </c>
    </row>
    <row r="1873" spans="1:6" ht="14.4" customHeight="1" x14ac:dyDescent="0.25">
      <c r="A1873" s="15" t="s">
        <v>36</v>
      </c>
      <c r="B1873" s="11" t="s">
        <v>1098</v>
      </c>
      <c r="C1873" s="11" t="s">
        <v>283</v>
      </c>
      <c r="D1873" s="11" t="s">
        <v>1117</v>
      </c>
      <c r="E1873" s="11" t="s">
        <v>37</v>
      </c>
      <c r="F1873" s="16">
        <f t="shared" ref="F1873" si="796">F1874</f>
        <v>10890</v>
      </c>
    </row>
    <row r="1874" spans="1:6" ht="14.4" customHeight="1" x14ac:dyDescent="0.25">
      <c r="A1874" s="15" t="s">
        <v>38</v>
      </c>
      <c r="B1874" s="11" t="s">
        <v>1098</v>
      </c>
      <c r="C1874" s="11" t="s">
        <v>283</v>
      </c>
      <c r="D1874" s="11" t="s">
        <v>1117</v>
      </c>
      <c r="E1874" s="11" t="s">
        <v>39</v>
      </c>
      <c r="F1874" s="16">
        <v>10890</v>
      </c>
    </row>
    <row r="1875" spans="1:6" ht="14.4" customHeight="1" x14ac:dyDescent="0.25">
      <c r="A1875" s="15" t="s">
        <v>1118</v>
      </c>
      <c r="B1875" s="11" t="s">
        <v>1098</v>
      </c>
      <c r="C1875" s="11" t="s">
        <v>283</v>
      </c>
      <c r="D1875" s="11" t="s">
        <v>1119</v>
      </c>
      <c r="E1875" s="10" t="s">
        <v>0</v>
      </c>
      <c r="F1875" s="16">
        <f t="shared" ref="F1875:F1876" si="797">F1876</f>
        <v>31309231</v>
      </c>
    </row>
    <row r="1876" spans="1:6" ht="28.95" customHeight="1" x14ac:dyDescent="0.25">
      <c r="A1876" s="15" t="s">
        <v>174</v>
      </c>
      <c r="B1876" s="11" t="s">
        <v>1098</v>
      </c>
      <c r="C1876" s="11" t="s">
        <v>283</v>
      </c>
      <c r="D1876" s="11" t="s">
        <v>1119</v>
      </c>
      <c r="E1876" s="11" t="s">
        <v>175</v>
      </c>
      <c r="F1876" s="16">
        <f t="shared" si="797"/>
        <v>31309231</v>
      </c>
    </row>
    <row r="1877" spans="1:6" ht="14.4" customHeight="1" x14ac:dyDescent="0.25">
      <c r="A1877" s="15" t="s">
        <v>176</v>
      </c>
      <c r="B1877" s="11" t="s">
        <v>1098</v>
      </c>
      <c r="C1877" s="11" t="s">
        <v>283</v>
      </c>
      <c r="D1877" s="11" t="s">
        <v>1119</v>
      </c>
      <c r="E1877" s="11" t="s">
        <v>177</v>
      </c>
      <c r="F1877" s="16">
        <v>31309231</v>
      </c>
    </row>
    <row r="1878" spans="1:6" ht="29.4" customHeight="1" x14ac:dyDescent="0.25">
      <c r="A1878" s="28" t="s">
        <v>1751</v>
      </c>
      <c r="B1878" s="11" t="s">
        <v>1098</v>
      </c>
      <c r="C1878" s="11" t="s">
        <v>283</v>
      </c>
      <c r="D1878" s="27" t="s">
        <v>1752</v>
      </c>
      <c r="E1878" s="11"/>
      <c r="F1878" s="16">
        <f t="shared" ref="F1878:F1879" si="798">F1879</f>
        <v>667010</v>
      </c>
    </row>
    <row r="1879" spans="1:6" ht="14.4" customHeight="1" x14ac:dyDescent="0.25">
      <c r="A1879" s="28" t="s">
        <v>16</v>
      </c>
      <c r="B1879" s="11" t="s">
        <v>1098</v>
      </c>
      <c r="C1879" s="11" t="s">
        <v>283</v>
      </c>
      <c r="D1879" s="27" t="s">
        <v>1752</v>
      </c>
      <c r="E1879" s="11">
        <v>500</v>
      </c>
      <c r="F1879" s="16">
        <f t="shared" si="798"/>
        <v>667010</v>
      </c>
    </row>
    <row r="1880" spans="1:6" ht="14.4" customHeight="1" x14ac:dyDescent="0.25">
      <c r="A1880" s="28" t="s">
        <v>188</v>
      </c>
      <c r="B1880" s="11" t="s">
        <v>1098</v>
      </c>
      <c r="C1880" s="11" t="s">
        <v>283</v>
      </c>
      <c r="D1880" s="27" t="s">
        <v>1752</v>
      </c>
      <c r="E1880" s="11">
        <v>520</v>
      </c>
      <c r="F1880" s="16">
        <v>667010</v>
      </c>
    </row>
    <row r="1881" spans="1:6" ht="28.95" customHeight="1" x14ac:dyDescent="0.25">
      <c r="A1881" s="15" t="s">
        <v>1120</v>
      </c>
      <c r="B1881" s="11" t="s">
        <v>1098</v>
      </c>
      <c r="C1881" s="11" t="s">
        <v>283</v>
      </c>
      <c r="D1881" s="11" t="s">
        <v>1121</v>
      </c>
      <c r="E1881" s="10"/>
      <c r="F1881" s="16">
        <f t="shared" ref="F1881:F1882" si="799">F1882</f>
        <v>303000</v>
      </c>
    </row>
    <row r="1882" spans="1:6" ht="14.4" customHeight="1" x14ac:dyDescent="0.25">
      <c r="A1882" s="15" t="s">
        <v>16</v>
      </c>
      <c r="B1882" s="11" t="s">
        <v>1098</v>
      </c>
      <c r="C1882" s="11" t="s">
        <v>283</v>
      </c>
      <c r="D1882" s="11" t="s">
        <v>1121</v>
      </c>
      <c r="E1882" s="11" t="s">
        <v>17</v>
      </c>
      <c r="F1882" s="16">
        <f t="shared" si="799"/>
        <v>303000</v>
      </c>
    </row>
    <row r="1883" spans="1:6" ht="14.4" customHeight="1" x14ac:dyDescent="0.25">
      <c r="A1883" s="15" t="s">
        <v>76</v>
      </c>
      <c r="B1883" s="11" t="s">
        <v>1098</v>
      </c>
      <c r="C1883" s="11" t="s">
        <v>283</v>
      </c>
      <c r="D1883" s="11" t="s">
        <v>1121</v>
      </c>
      <c r="E1883" s="11" t="s">
        <v>77</v>
      </c>
      <c r="F1883" s="16">
        <v>303000</v>
      </c>
    </row>
    <row r="1884" spans="1:6" ht="57.6" customHeight="1" x14ac:dyDescent="0.25">
      <c r="A1884" s="15" t="s">
        <v>1122</v>
      </c>
      <c r="B1884" s="11" t="s">
        <v>1098</v>
      </c>
      <c r="C1884" s="11" t="s">
        <v>283</v>
      </c>
      <c r="D1884" s="11" t="s">
        <v>1123</v>
      </c>
      <c r="E1884" s="10" t="s">
        <v>0</v>
      </c>
      <c r="F1884" s="16">
        <f t="shared" ref="F1884:F1885" si="800">F1885</f>
        <v>919000</v>
      </c>
    </row>
    <row r="1885" spans="1:6" ht="14.4" customHeight="1" x14ac:dyDescent="0.25">
      <c r="A1885" s="15" t="s">
        <v>16</v>
      </c>
      <c r="B1885" s="11" t="s">
        <v>1098</v>
      </c>
      <c r="C1885" s="11" t="s">
        <v>283</v>
      </c>
      <c r="D1885" s="11" t="s">
        <v>1123</v>
      </c>
      <c r="E1885" s="11" t="s">
        <v>17</v>
      </c>
      <c r="F1885" s="16">
        <f t="shared" si="800"/>
        <v>919000</v>
      </c>
    </row>
    <row r="1886" spans="1:6" ht="14.4" customHeight="1" x14ac:dyDescent="0.25">
      <c r="A1886" s="15" t="s">
        <v>76</v>
      </c>
      <c r="B1886" s="11" t="s">
        <v>1098</v>
      </c>
      <c r="C1886" s="11" t="s">
        <v>283</v>
      </c>
      <c r="D1886" s="11" t="s">
        <v>1123</v>
      </c>
      <c r="E1886" s="11" t="s">
        <v>77</v>
      </c>
      <c r="F1886" s="16">
        <v>919000</v>
      </c>
    </row>
    <row r="1887" spans="1:6" ht="45.6" customHeight="1" x14ac:dyDescent="0.25">
      <c r="A1887" s="28" t="s">
        <v>1758</v>
      </c>
      <c r="B1887" s="11" t="s">
        <v>1098</v>
      </c>
      <c r="C1887" s="11" t="s">
        <v>283</v>
      </c>
      <c r="D1887" s="27" t="s">
        <v>1757</v>
      </c>
      <c r="E1887" s="11"/>
      <c r="F1887" s="16">
        <f t="shared" ref="F1887:F1888" si="801">F1888</f>
        <v>292980</v>
      </c>
    </row>
    <row r="1888" spans="1:6" ht="36" customHeight="1" x14ac:dyDescent="0.25">
      <c r="A1888" s="15" t="s">
        <v>32</v>
      </c>
      <c r="B1888" s="11" t="s">
        <v>1098</v>
      </c>
      <c r="C1888" s="11" t="s">
        <v>283</v>
      </c>
      <c r="D1888" s="27" t="s">
        <v>1757</v>
      </c>
      <c r="E1888" s="11">
        <v>200</v>
      </c>
      <c r="F1888" s="16">
        <f t="shared" si="801"/>
        <v>292980</v>
      </c>
    </row>
    <row r="1889" spans="1:6" ht="33" customHeight="1" x14ac:dyDescent="0.25">
      <c r="A1889" s="15" t="s">
        <v>34</v>
      </c>
      <c r="B1889" s="11" t="s">
        <v>1098</v>
      </c>
      <c r="C1889" s="11" t="s">
        <v>283</v>
      </c>
      <c r="D1889" s="27" t="s">
        <v>1757</v>
      </c>
      <c r="E1889" s="11">
        <v>240</v>
      </c>
      <c r="F1889" s="16">
        <v>292980</v>
      </c>
    </row>
    <row r="1890" spans="1:6" ht="28.95" customHeight="1" x14ac:dyDescent="0.25">
      <c r="A1890" s="15" t="s">
        <v>1124</v>
      </c>
      <c r="B1890" s="11" t="s">
        <v>1098</v>
      </c>
      <c r="C1890" s="11" t="s">
        <v>283</v>
      </c>
      <c r="D1890" s="11" t="s">
        <v>1125</v>
      </c>
      <c r="E1890" s="10" t="s">
        <v>0</v>
      </c>
      <c r="F1890" s="16">
        <f t="shared" ref="F1890:F1892" si="802">F1891</f>
        <v>63062125</v>
      </c>
    </row>
    <row r="1891" spans="1:6" ht="14.4" customHeight="1" x14ac:dyDescent="0.25">
      <c r="A1891" s="15" t="s">
        <v>1126</v>
      </c>
      <c r="B1891" s="11" t="s">
        <v>1098</v>
      </c>
      <c r="C1891" s="11" t="s">
        <v>283</v>
      </c>
      <c r="D1891" s="11" t="s">
        <v>1127</v>
      </c>
      <c r="E1891" s="10" t="s">
        <v>0</v>
      </c>
      <c r="F1891" s="16">
        <f t="shared" si="802"/>
        <v>63062125</v>
      </c>
    </row>
    <row r="1892" spans="1:6" ht="28.95" customHeight="1" x14ac:dyDescent="0.25">
      <c r="A1892" s="15" t="s">
        <v>174</v>
      </c>
      <c r="B1892" s="11" t="s">
        <v>1098</v>
      </c>
      <c r="C1892" s="11" t="s">
        <v>283</v>
      </c>
      <c r="D1892" s="11" t="s">
        <v>1127</v>
      </c>
      <c r="E1892" s="11" t="s">
        <v>175</v>
      </c>
      <c r="F1892" s="16">
        <f t="shared" si="802"/>
        <v>63062125</v>
      </c>
    </row>
    <row r="1893" spans="1:6" ht="14.4" customHeight="1" x14ac:dyDescent="0.25">
      <c r="A1893" s="15" t="s">
        <v>176</v>
      </c>
      <c r="B1893" s="11" t="s">
        <v>1098</v>
      </c>
      <c r="C1893" s="11" t="s">
        <v>283</v>
      </c>
      <c r="D1893" s="11" t="s">
        <v>1127</v>
      </c>
      <c r="E1893" s="11" t="s">
        <v>177</v>
      </c>
      <c r="F1893" s="16">
        <v>63062125</v>
      </c>
    </row>
    <row r="1894" spans="1:6" ht="43.35" customHeight="1" x14ac:dyDescent="0.25">
      <c r="A1894" s="15" t="s">
        <v>1128</v>
      </c>
      <c r="B1894" s="11" t="s">
        <v>1098</v>
      </c>
      <c r="C1894" s="11" t="s">
        <v>283</v>
      </c>
      <c r="D1894" s="11" t="s">
        <v>1129</v>
      </c>
      <c r="E1894" s="10" t="s">
        <v>0</v>
      </c>
      <c r="F1894" s="16">
        <f t="shared" ref="F1894:F1896" si="803">F1895</f>
        <v>12268537</v>
      </c>
    </row>
    <row r="1895" spans="1:6" ht="28.95" customHeight="1" x14ac:dyDescent="0.25">
      <c r="A1895" s="15" t="s">
        <v>1130</v>
      </c>
      <c r="B1895" s="11" t="s">
        <v>1098</v>
      </c>
      <c r="C1895" s="11" t="s">
        <v>283</v>
      </c>
      <c r="D1895" s="11" t="s">
        <v>1131</v>
      </c>
      <c r="E1895" s="10" t="s">
        <v>0</v>
      </c>
      <c r="F1895" s="16">
        <f t="shared" si="803"/>
        <v>12268537</v>
      </c>
    </row>
    <row r="1896" spans="1:6" ht="28.95" customHeight="1" x14ac:dyDescent="0.25">
      <c r="A1896" s="15" t="s">
        <v>174</v>
      </c>
      <c r="B1896" s="11" t="s">
        <v>1098</v>
      </c>
      <c r="C1896" s="11" t="s">
        <v>283</v>
      </c>
      <c r="D1896" s="11" t="s">
        <v>1131</v>
      </c>
      <c r="E1896" s="11" t="s">
        <v>175</v>
      </c>
      <c r="F1896" s="16">
        <f t="shared" si="803"/>
        <v>12268537</v>
      </c>
    </row>
    <row r="1897" spans="1:6" ht="14.4" customHeight="1" x14ac:dyDescent="0.25">
      <c r="A1897" s="15" t="s">
        <v>176</v>
      </c>
      <c r="B1897" s="11" t="s">
        <v>1098</v>
      </c>
      <c r="C1897" s="11" t="s">
        <v>283</v>
      </c>
      <c r="D1897" s="11" t="s">
        <v>1131</v>
      </c>
      <c r="E1897" s="11" t="s">
        <v>177</v>
      </c>
      <c r="F1897" s="16">
        <v>12268537</v>
      </c>
    </row>
    <row r="1898" spans="1:6" ht="28.95" customHeight="1" x14ac:dyDescent="0.25">
      <c r="A1898" s="15" t="s">
        <v>1132</v>
      </c>
      <c r="B1898" s="11" t="s">
        <v>1098</v>
      </c>
      <c r="C1898" s="11" t="s">
        <v>283</v>
      </c>
      <c r="D1898" s="11" t="s">
        <v>1133</v>
      </c>
      <c r="E1898" s="10" t="s">
        <v>0</v>
      </c>
      <c r="F1898" s="16">
        <f t="shared" ref="F1898:F1899" si="804">F1899</f>
        <v>122986599</v>
      </c>
    </row>
    <row r="1899" spans="1:6" ht="14.4" customHeight="1" x14ac:dyDescent="0.25">
      <c r="A1899" s="15" t="s">
        <v>1134</v>
      </c>
      <c r="B1899" s="11" t="s">
        <v>1098</v>
      </c>
      <c r="C1899" s="11" t="s">
        <v>283</v>
      </c>
      <c r="D1899" s="11" t="s">
        <v>1135</v>
      </c>
      <c r="E1899" s="10" t="s">
        <v>0</v>
      </c>
      <c r="F1899" s="16">
        <f t="shared" si="804"/>
        <v>122986599</v>
      </c>
    </row>
    <row r="1900" spans="1:6" ht="28.95" customHeight="1" x14ac:dyDescent="0.25">
      <c r="A1900" s="15" t="s">
        <v>174</v>
      </c>
      <c r="B1900" s="11" t="s">
        <v>1098</v>
      </c>
      <c r="C1900" s="11" t="s">
        <v>283</v>
      </c>
      <c r="D1900" s="11" t="s">
        <v>1135</v>
      </c>
      <c r="E1900" s="11" t="s">
        <v>175</v>
      </c>
      <c r="F1900" s="16">
        <f t="shared" ref="F1900" si="805">F1901+F1902</f>
        <v>122986599</v>
      </c>
    </row>
    <row r="1901" spans="1:6" ht="14.4" customHeight="1" x14ac:dyDescent="0.25">
      <c r="A1901" s="15" t="s">
        <v>176</v>
      </c>
      <c r="B1901" s="11" t="s">
        <v>1098</v>
      </c>
      <c r="C1901" s="11" t="s">
        <v>283</v>
      </c>
      <c r="D1901" s="11" t="s">
        <v>1135</v>
      </c>
      <c r="E1901" s="11" t="s">
        <v>177</v>
      </c>
      <c r="F1901" s="16">
        <f>110228199</f>
        <v>110228199</v>
      </c>
    </row>
    <row r="1902" spans="1:6" ht="14.4" customHeight="1" x14ac:dyDescent="0.25">
      <c r="A1902" s="15" t="s">
        <v>448</v>
      </c>
      <c r="B1902" s="11" t="s">
        <v>1098</v>
      </c>
      <c r="C1902" s="11" t="s">
        <v>283</v>
      </c>
      <c r="D1902" s="11" t="s">
        <v>1135</v>
      </c>
      <c r="E1902" s="11" t="s">
        <v>449</v>
      </c>
      <c r="F1902" s="16">
        <v>12758400</v>
      </c>
    </row>
    <row r="1903" spans="1:6" ht="100.95" customHeight="1" x14ac:dyDescent="0.25">
      <c r="A1903" s="15" t="s">
        <v>288</v>
      </c>
      <c r="B1903" s="11" t="s">
        <v>1098</v>
      </c>
      <c r="C1903" s="11" t="s">
        <v>283</v>
      </c>
      <c r="D1903" s="11" t="s">
        <v>289</v>
      </c>
      <c r="E1903" s="10" t="s">
        <v>0</v>
      </c>
      <c r="F1903" s="16">
        <f t="shared" ref="F1903" si="806">F1904+F1907</f>
        <v>15706430</v>
      </c>
    </row>
    <row r="1904" spans="1:6" ht="28.95" customHeight="1" x14ac:dyDescent="0.25">
      <c r="A1904" s="15" t="s">
        <v>1136</v>
      </c>
      <c r="B1904" s="11" t="s">
        <v>1098</v>
      </c>
      <c r="C1904" s="11" t="s">
        <v>283</v>
      </c>
      <c r="D1904" s="11" t="s">
        <v>1137</v>
      </c>
      <c r="E1904" s="10" t="s">
        <v>0</v>
      </c>
      <c r="F1904" s="16">
        <f t="shared" ref="F1904:F1905" si="807">F1905</f>
        <v>14582280</v>
      </c>
    </row>
    <row r="1905" spans="1:6" ht="28.95" customHeight="1" x14ac:dyDescent="0.25">
      <c r="A1905" s="15" t="s">
        <v>174</v>
      </c>
      <c r="B1905" s="11" t="s">
        <v>1098</v>
      </c>
      <c r="C1905" s="11" t="s">
        <v>283</v>
      </c>
      <c r="D1905" s="11" t="s">
        <v>1137</v>
      </c>
      <c r="E1905" s="11" t="s">
        <v>175</v>
      </c>
      <c r="F1905" s="16">
        <f t="shared" si="807"/>
        <v>14582280</v>
      </c>
    </row>
    <row r="1906" spans="1:6" ht="14.4" customHeight="1" x14ac:dyDescent="0.25">
      <c r="A1906" s="15" t="s">
        <v>176</v>
      </c>
      <c r="B1906" s="11" t="s">
        <v>1098</v>
      </c>
      <c r="C1906" s="11" t="s">
        <v>283</v>
      </c>
      <c r="D1906" s="11" t="s">
        <v>1137</v>
      </c>
      <c r="E1906" s="11" t="s">
        <v>177</v>
      </c>
      <c r="F1906" s="16">
        <v>14582280</v>
      </c>
    </row>
    <row r="1907" spans="1:6" ht="33" customHeight="1" x14ac:dyDescent="0.25">
      <c r="A1907" s="28" t="s">
        <v>1751</v>
      </c>
      <c r="B1907" s="11" t="s">
        <v>1098</v>
      </c>
      <c r="C1907" s="11" t="s">
        <v>283</v>
      </c>
      <c r="D1907" s="27" t="s">
        <v>1750</v>
      </c>
      <c r="E1907" s="11"/>
      <c r="F1907" s="16">
        <f t="shared" ref="F1907:F1908" si="808">F1908</f>
        <v>1124150</v>
      </c>
    </row>
    <row r="1908" spans="1:6" ht="14.4" customHeight="1" x14ac:dyDescent="0.25">
      <c r="A1908" s="28" t="s">
        <v>16</v>
      </c>
      <c r="B1908" s="11" t="s">
        <v>1098</v>
      </c>
      <c r="C1908" s="11" t="s">
        <v>283</v>
      </c>
      <c r="D1908" s="27" t="s">
        <v>1750</v>
      </c>
      <c r="E1908" s="11">
        <v>500</v>
      </c>
      <c r="F1908" s="16">
        <f t="shared" si="808"/>
        <v>1124150</v>
      </c>
    </row>
    <row r="1909" spans="1:6" ht="14.4" customHeight="1" x14ac:dyDescent="0.25">
      <c r="A1909" s="28" t="s">
        <v>188</v>
      </c>
      <c r="B1909" s="11" t="s">
        <v>1098</v>
      </c>
      <c r="C1909" s="11" t="s">
        <v>283</v>
      </c>
      <c r="D1909" s="27" t="s">
        <v>1750</v>
      </c>
      <c r="E1909" s="11">
        <v>520</v>
      </c>
      <c r="F1909" s="16">
        <v>1124150</v>
      </c>
    </row>
    <row r="1910" spans="1:6" ht="43.35" customHeight="1" x14ac:dyDescent="0.25">
      <c r="A1910" s="15" t="s">
        <v>1138</v>
      </c>
      <c r="B1910" s="11" t="s">
        <v>1098</v>
      </c>
      <c r="C1910" s="11" t="s">
        <v>283</v>
      </c>
      <c r="D1910" s="11" t="s">
        <v>1139</v>
      </c>
      <c r="E1910" s="10" t="s">
        <v>0</v>
      </c>
      <c r="F1910" s="16">
        <f t="shared" ref="F1910" si="809">F1911+F1918</f>
        <v>10265068</v>
      </c>
    </row>
    <row r="1911" spans="1:6" ht="57.6" customHeight="1" x14ac:dyDescent="0.25">
      <c r="A1911" s="15" t="s">
        <v>1140</v>
      </c>
      <c r="B1911" s="11" t="s">
        <v>1098</v>
      </c>
      <c r="C1911" s="11" t="s">
        <v>283</v>
      </c>
      <c r="D1911" s="11" t="s">
        <v>1141</v>
      </c>
      <c r="E1911" s="10" t="s">
        <v>0</v>
      </c>
      <c r="F1911" s="16">
        <f t="shared" ref="F1911" si="810">F1912+F1915</f>
        <v>6900000</v>
      </c>
    </row>
    <row r="1912" spans="1:6" ht="28.95" customHeight="1" x14ac:dyDescent="0.25">
      <c r="A1912" s="15" t="s">
        <v>1142</v>
      </c>
      <c r="B1912" s="11" t="s">
        <v>1098</v>
      </c>
      <c r="C1912" s="11" t="s">
        <v>283</v>
      </c>
      <c r="D1912" s="11" t="s">
        <v>1143</v>
      </c>
      <c r="E1912" s="10" t="s">
        <v>0</v>
      </c>
      <c r="F1912" s="16">
        <f t="shared" ref="F1912:F1913" si="811">F1913</f>
        <v>6400000</v>
      </c>
    </row>
    <row r="1913" spans="1:6" ht="28.95" customHeight="1" x14ac:dyDescent="0.25">
      <c r="A1913" s="15" t="s">
        <v>174</v>
      </c>
      <c r="B1913" s="11" t="s">
        <v>1098</v>
      </c>
      <c r="C1913" s="11" t="s">
        <v>283</v>
      </c>
      <c r="D1913" s="11" t="s">
        <v>1143</v>
      </c>
      <c r="E1913" s="11" t="s">
        <v>175</v>
      </c>
      <c r="F1913" s="16">
        <f t="shared" si="811"/>
        <v>6400000</v>
      </c>
    </row>
    <row r="1914" spans="1:6" ht="14.4" customHeight="1" x14ac:dyDescent="0.25">
      <c r="A1914" s="15" t="s">
        <v>176</v>
      </c>
      <c r="B1914" s="11" t="s">
        <v>1098</v>
      </c>
      <c r="C1914" s="11" t="s">
        <v>283</v>
      </c>
      <c r="D1914" s="11" t="s">
        <v>1143</v>
      </c>
      <c r="E1914" s="11" t="s">
        <v>177</v>
      </c>
      <c r="F1914" s="16">
        <v>6400000</v>
      </c>
    </row>
    <row r="1915" spans="1:6" ht="43.35" customHeight="1" x14ac:dyDescent="0.25">
      <c r="A1915" s="15" t="s">
        <v>1144</v>
      </c>
      <c r="B1915" s="11" t="s">
        <v>1098</v>
      </c>
      <c r="C1915" s="11" t="s">
        <v>283</v>
      </c>
      <c r="D1915" s="11" t="s">
        <v>1145</v>
      </c>
      <c r="E1915" s="10" t="s">
        <v>0</v>
      </c>
      <c r="F1915" s="16">
        <f t="shared" ref="F1915:F1916" si="812">F1916</f>
        <v>500000</v>
      </c>
    </row>
    <row r="1916" spans="1:6" ht="28.95" customHeight="1" x14ac:dyDescent="0.25">
      <c r="A1916" s="15" t="s">
        <v>174</v>
      </c>
      <c r="B1916" s="11" t="s">
        <v>1098</v>
      </c>
      <c r="C1916" s="11" t="s">
        <v>283</v>
      </c>
      <c r="D1916" s="11" t="s">
        <v>1145</v>
      </c>
      <c r="E1916" s="11" t="s">
        <v>175</v>
      </c>
      <c r="F1916" s="16">
        <f t="shared" si="812"/>
        <v>500000</v>
      </c>
    </row>
    <row r="1917" spans="1:6" ht="43.35" customHeight="1" x14ac:dyDescent="0.25">
      <c r="A1917" s="15" t="s">
        <v>198</v>
      </c>
      <c r="B1917" s="11" t="s">
        <v>1098</v>
      </c>
      <c r="C1917" s="11" t="s">
        <v>283</v>
      </c>
      <c r="D1917" s="11" t="s">
        <v>1145</v>
      </c>
      <c r="E1917" s="11" t="s">
        <v>199</v>
      </c>
      <c r="F1917" s="16">
        <v>500000</v>
      </c>
    </row>
    <row r="1918" spans="1:6" ht="28.95" customHeight="1" x14ac:dyDescent="0.25">
      <c r="A1918" s="15" t="s">
        <v>1146</v>
      </c>
      <c r="B1918" s="11" t="s">
        <v>1098</v>
      </c>
      <c r="C1918" s="11" t="s">
        <v>283</v>
      </c>
      <c r="D1918" s="11" t="s">
        <v>1147</v>
      </c>
      <c r="E1918" s="10" t="s">
        <v>0</v>
      </c>
      <c r="F1918" s="16">
        <f t="shared" ref="F1918" si="813">F1919+F1922+F1930+F1933</f>
        <v>3365068</v>
      </c>
    </row>
    <row r="1919" spans="1:6" ht="28.95" customHeight="1" x14ac:dyDescent="0.25">
      <c r="A1919" s="15" t="s">
        <v>1142</v>
      </c>
      <c r="B1919" s="11" t="s">
        <v>1098</v>
      </c>
      <c r="C1919" s="11" t="s">
        <v>283</v>
      </c>
      <c r="D1919" s="11" t="s">
        <v>1148</v>
      </c>
      <c r="E1919" s="10" t="s">
        <v>0</v>
      </c>
      <c r="F1919" s="16">
        <f t="shared" ref="F1919:F1920" si="814">F1920</f>
        <v>700000</v>
      </c>
    </row>
    <row r="1920" spans="1:6" ht="28.95" customHeight="1" x14ac:dyDescent="0.25">
      <c r="A1920" s="15" t="s">
        <v>174</v>
      </c>
      <c r="B1920" s="11" t="s">
        <v>1098</v>
      </c>
      <c r="C1920" s="11" t="s">
        <v>283</v>
      </c>
      <c r="D1920" s="11" t="s">
        <v>1148</v>
      </c>
      <c r="E1920" s="11" t="s">
        <v>175</v>
      </c>
      <c r="F1920" s="16">
        <f t="shared" si="814"/>
        <v>700000</v>
      </c>
    </row>
    <row r="1921" spans="1:6" ht="14.4" customHeight="1" x14ac:dyDescent="0.25">
      <c r="A1921" s="15" t="s">
        <v>176</v>
      </c>
      <c r="B1921" s="11" t="s">
        <v>1098</v>
      </c>
      <c r="C1921" s="11" t="s">
        <v>283</v>
      </c>
      <c r="D1921" s="11" t="s">
        <v>1148</v>
      </c>
      <c r="E1921" s="11" t="s">
        <v>177</v>
      </c>
      <c r="F1921" s="16">
        <v>700000</v>
      </c>
    </row>
    <row r="1922" spans="1:6" ht="28.95" customHeight="1" x14ac:dyDescent="0.25">
      <c r="A1922" s="15" t="s">
        <v>1149</v>
      </c>
      <c r="B1922" s="11" t="s">
        <v>1098</v>
      </c>
      <c r="C1922" s="11" t="s">
        <v>283</v>
      </c>
      <c r="D1922" s="11" t="s">
        <v>1150</v>
      </c>
      <c r="E1922" s="10" t="s">
        <v>0</v>
      </c>
      <c r="F1922" s="16">
        <f t="shared" ref="F1922" si="815">F1923+F1926+F1928</f>
        <v>1215068</v>
      </c>
    </row>
    <row r="1923" spans="1:6" ht="14.4" customHeight="1" x14ac:dyDescent="0.25">
      <c r="A1923" s="15" t="s">
        <v>58</v>
      </c>
      <c r="B1923" s="11" t="s">
        <v>1098</v>
      </c>
      <c r="C1923" s="11" t="s">
        <v>283</v>
      </c>
      <c r="D1923" s="11" t="s">
        <v>1150</v>
      </c>
      <c r="E1923" s="11" t="s">
        <v>59</v>
      </c>
      <c r="F1923" s="16">
        <f t="shared" ref="F1923" si="816">F1924+F1925</f>
        <v>488500</v>
      </c>
    </row>
    <row r="1924" spans="1:6" ht="28.95" customHeight="1" x14ac:dyDescent="0.25">
      <c r="A1924" s="15" t="s">
        <v>206</v>
      </c>
      <c r="B1924" s="11" t="s">
        <v>1098</v>
      </c>
      <c r="C1924" s="11" t="s">
        <v>283</v>
      </c>
      <c r="D1924" s="11" t="s">
        <v>1150</v>
      </c>
      <c r="E1924" s="11" t="s">
        <v>207</v>
      </c>
      <c r="F1924" s="16">
        <v>234000</v>
      </c>
    </row>
    <row r="1925" spans="1:6" ht="14.4" customHeight="1" x14ac:dyDescent="0.25">
      <c r="A1925" s="15" t="s">
        <v>701</v>
      </c>
      <c r="B1925" s="11" t="s">
        <v>1098</v>
      </c>
      <c r="C1925" s="11" t="s">
        <v>283</v>
      </c>
      <c r="D1925" s="11" t="s">
        <v>1150</v>
      </c>
      <c r="E1925" s="11" t="s">
        <v>702</v>
      </c>
      <c r="F1925" s="16">
        <v>254500</v>
      </c>
    </row>
    <row r="1926" spans="1:6" ht="28.95" customHeight="1" x14ac:dyDescent="0.25">
      <c r="A1926" s="15" t="s">
        <v>174</v>
      </c>
      <c r="B1926" s="11" t="s">
        <v>1098</v>
      </c>
      <c r="C1926" s="11" t="s">
        <v>283</v>
      </c>
      <c r="D1926" s="11" t="s">
        <v>1150</v>
      </c>
      <c r="E1926" s="11" t="s">
        <v>175</v>
      </c>
      <c r="F1926" s="16">
        <f t="shared" ref="F1926" si="817">F1927</f>
        <v>410400</v>
      </c>
    </row>
    <row r="1927" spans="1:6" ht="14.4" customHeight="1" x14ac:dyDescent="0.25">
      <c r="A1927" s="15" t="s">
        <v>176</v>
      </c>
      <c r="B1927" s="11" t="s">
        <v>1098</v>
      </c>
      <c r="C1927" s="11" t="s">
        <v>283</v>
      </c>
      <c r="D1927" s="11" t="s">
        <v>1150</v>
      </c>
      <c r="E1927" s="11" t="s">
        <v>177</v>
      </c>
      <c r="F1927" s="16">
        <v>410400</v>
      </c>
    </row>
    <row r="1928" spans="1:6" ht="14.4" customHeight="1" x14ac:dyDescent="0.25">
      <c r="A1928" s="15" t="s">
        <v>36</v>
      </c>
      <c r="B1928" s="11" t="s">
        <v>1098</v>
      </c>
      <c r="C1928" s="11" t="s">
        <v>283</v>
      </c>
      <c r="D1928" s="11" t="s">
        <v>1150</v>
      </c>
      <c r="E1928" s="11" t="s">
        <v>37</v>
      </c>
      <c r="F1928" s="16">
        <f t="shared" ref="F1928" si="818">F1929</f>
        <v>316168</v>
      </c>
    </row>
    <row r="1929" spans="1:6" ht="14.4" customHeight="1" x14ac:dyDescent="0.25">
      <c r="A1929" s="15" t="s">
        <v>511</v>
      </c>
      <c r="B1929" s="11" t="s">
        <v>1098</v>
      </c>
      <c r="C1929" s="11" t="s">
        <v>283</v>
      </c>
      <c r="D1929" s="11" t="s">
        <v>1150</v>
      </c>
      <c r="E1929" s="11" t="s">
        <v>512</v>
      </c>
      <c r="F1929" s="16">
        <v>316168</v>
      </c>
    </row>
    <row r="1930" spans="1:6" ht="17.399999999999999" customHeight="1" x14ac:dyDescent="0.25">
      <c r="A1930" s="29" t="s">
        <v>1753</v>
      </c>
      <c r="B1930" s="24" t="s">
        <v>1098</v>
      </c>
      <c r="C1930" s="24" t="s">
        <v>283</v>
      </c>
      <c r="D1930" s="24" t="s">
        <v>1755</v>
      </c>
      <c r="E1930" s="24"/>
      <c r="F1930" s="16">
        <f t="shared" ref="F1930:F1931" si="819">F1931</f>
        <v>1100000</v>
      </c>
    </row>
    <row r="1931" spans="1:6" ht="14.4" customHeight="1" x14ac:dyDescent="0.25">
      <c r="A1931" s="29" t="s">
        <v>16</v>
      </c>
      <c r="B1931" s="24" t="s">
        <v>1098</v>
      </c>
      <c r="C1931" s="24" t="s">
        <v>283</v>
      </c>
      <c r="D1931" s="24" t="s">
        <v>1755</v>
      </c>
      <c r="E1931" s="24" t="s">
        <v>17</v>
      </c>
      <c r="F1931" s="16">
        <f t="shared" si="819"/>
        <v>1100000</v>
      </c>
    </row>
    <row r="1932" spans="1:6" ht="14.4" customHeight="1" x14ac:dyDescent="0.25">
      <c r="A1932" s="29" t="s">
        <v>76</v>
      </c>
      <c r="B1932" s="24" t="s">
        <v>1098</v>
      </c>
      <c r="C1932" s="24" t="s">
        <v>283</v>
      </c>
      <c r="D1932" s="24" t="s">
        <v>1755</v>
      </c>
      <c r="E1932" s="24" t="s">
        <v>77</v>
      </c>
      <c r="F1932" s="16">
        <v>1100000</v>
      </c>
    </row>
    <row r="1933" spans="1:6" ht="46.2" customHeight="1" x14ac:dyDescent="0.25">
      <c r="A1933" s="29" t="s">
        <v>1754</v>
      </c>
      <c r="B1933" s="24" t="s">
        <v>1098</v>
      </c>
      <c r="C1933" s="24" t="s">
        <v>283</v>
      </c>
      <c r="D1933" s="24" t="s">
        <v>1756</v>
      </c>
      <c r="E1933" s="24"/>
      <c r="F1933" s="16">
        <f t="shared" ref="F1933:F1934" si="820">F1934</f>
        <v>350000</v>
      </c>
    </row>
    <row r="1934" spans="1:6" ht="14.4" customHeight="1" x14ac:dyDescent="0.25">
      <c r="A1934" s="29" t="s">
        <v>16</v>
      </c>
      <c r="B1934" s="24" t="s">
        <v>1098</v>
      </c>
      <c r="C1934" s="24" t="s">
        <v>283</v>
      </c>
      <c r="D1934" s="24" t="s">
        <v>1756</v>
      </c>
      <c r="E1934" s="24" t="s">
        <v>17</v>
      </c>
      <c r="F1934" s="16">
        <f t="shared" si="820"/>
        <v>350000</v>
      </c>
    </row>
    <row r="1935" spans="1:6" ht="14.4" customHeight="1" x14ac:dyDescent="0.25">
      <c r="A1935" s="29" t="s">
        <v>76</v>
      </c>
      <c r="B1935" s="24" t="s">
        <v>1098</v>
      </c>
      <c r="C1935" s="24" t="s">
        <v>283</v>
      </c>
      <c r="D1935" s="24" t="s">
        <v>1756</v>
      </c>
      <c r="E1935" s="24" t="s">
        <v>77</v>
      </c>
      <c r="F1935" s="16">
        <v>350000</v>
      </c>
    </row>
    <row r="1936" spans="1:6" ht="14.4" customHeight="1" x14ac:dyDescent="0.25">
      <c r="A1936" s="15" t="s">
        <v>470</v>
      </c>
      <c r="B1936" s="11" t="s">
        <v>1098</v>
      </c>
      <c r="C1936" s="11" t="s">
        <v>471</v>
      </c>
      <c r="D1936" s="10" t="s">
        <v>0</v>
      </c>
      <c r="E1936" s="10" t="s">
        <v>0</v>
      </c>
      <c r="F1936" s="16">
        <f t="shared" ref="F1936:F1939" si="821">F1937</f>
        <v>32413800</v>
      </c>
    </row>
    <row r="1937" spans="1:6" ht="28.95" customHeight="1" x14ac:dyDescent="0.25">
      <c r="A1937" s="15" t="s">
        <v>284</v>
      </c>
      <c r="B1937" s="11" t="s">
        <v>1098</v>
      </c>
      <c r="C1937" s="11" t="s">
        <v>471</v>
      </c>
      <c r="D1937" s="11" t="s">
        <v>285</v>
      </c>
      <c r="E1937" s="10" t="s">
        <v>0</v>
      </c>
      <c r="F1937" s="16">
        <f t="shared" si="821"/>
        <v>32413800</v>
      </c>
    </row>
    <row r="1938" spans="1:6" ht="43.35" customHeight="1" x14ac:dyDescent="0.25">
      <c r="A1938" s="15" t="s">
        <v>1138</v>
      </c>
      <c r="B1938" s="11" t="s">
        <v>1098</v>
      </c>
      <c r="C1938" s="11" t="s">
        <v>471</v>
      </c>
      <c r="D1938" s="11" t="s">
        <v>1139</v>
      </c>
      <c r="E1938" s="10" t="s">
        <v>0</v>
      </c>
      <c r="F1938" s="16">
        <f t="shared" si="821"/>
        <v>32413800</v>
      </c>
    </row>
    <row r="1939" spans="1:6" ht="43.35" customHeight="1" x14ac:dyDescent="0.25">
      <c r="A1939" s="15" t="s">
        <v>472</v>
      </c>
      <c r="B1939" s="11" t="s">
        <v>1098</v>
      </c>
      <c r="C1939" s="11" t="s">
        <v>471</v>
      </c>
      <c r="D1939" s="11" t="s">
        <v>1151</v>
      </c>
      <c r="E1939" s="10" t="s">
        <v>0</v>
      </c>
      <c r="F1939" s="16">
        <f t="shared" si="821"/>
        <v>32413800</v>
      </c>
    </row>
    <row r="1940" spans="1:6" ht="14.4" customHeight="1" x14ac:dyDescent="0.25">
      <c r="A1940" s="15" t="s">
        <v>26</v>
      </c>
      <c r="B1940" s="11" t="s">
        <v>1098</v>
      </c>
      <c r="C1940" s="11" t="s">
        <v>471</v>
      </c>
      <c r="D1940" s="11" t="s">
        <v>1152</v>
      </c>
      <c r="E1940" s="10" t="s">
        <v>0</v>
      </c>
      <c r="F1940" s="16">
        <f t="shared" ref="F1940" si="822">F1941+F1943</f>
        <v>32413800</v>
      </c>
    </row>
    <row r="1941" spans="1:6" ht="72.599999999999994" customHeight="1" x14ac:dyDescent="0.25">
      <c r="A1941" s="15" t="s">
        <v>28</v>
      </c>
      <c r="B1941" s="11" t="s">
        <v>1098</v>
      </c>
      <c r="C1941" s="11" t="s">
        <v>471</v>
      </c>
      <c r="D1941" s="11" t="s">
        <v>1152</v>
      </c>
      <c r="E1941" s="11" t="s">
        <v>29</v>
      </c>
      <c r="F1941" s="16">
        <f t="shared" ref="F1941" si="823">F1942</f>
        <v>31488874</v>
      </c>
    </row>
    <row r="1942" spans="1:6" ht="28.95" customHeight="1" x14ac:dyDescent="0.25">
      <c r="A1942" s="15" t="s">
        <v>30</v>
      </c>
      <c r="B1942" s="11" t="s">
        <v>1098</v>
      </c>
      <c r="C1942" s="11" t="s">
        <v>471</v>
      </c>
      <c r="D1942" s="11" t="s">
        <v>1152</v>
      </c>
      <c r="E1942" s="11" t="s">
        <v>31</v>
      </c>
      <c r="F1942" s="16">
        <v>31488874</v>
      </c>
    </row>
    <row r="1943" spans="1:6" ht="28.95" customHeight="1" x14ac:dyDescent="0.25">
      <c r="A1943" s="15" t="s">
        <v>32</v>
      </c>
      <c r="B1943" s="11" t="s">
        <v>1098</v>
      </c>
      <c r="C1943" s="11" t="s">
        <v>471</v>
      </c>
      <c r="D1943" s="11" t="s">
        <v>1152</v>
      </c>
      <c r="E1943" s="11" t="s">
        <v>33</v>
      </c>
      <c r="F1943" s="16">
        <f t="shared" ref="F1943" si="824">F1944</f>
        <v>924926</v>
      </c>
    </row>
    <row r="1944" spans="1:6" ht="28.95" customHeight="1" x14ac:dyDescent="0.25">
      <c r="A1944" s="15" t="s">
        <v>34</v>
      </c>
      <c r="B1944" s="11" t="s">
        <v>1098</v>
      </c>
      <c r="C1944" s="11" t="s">
        <v>471</v>
      </c>
      <c r="D1944" s="11" t="s">
        <v>1152</v>
      </c>
      <c r="E1944" s="11" t="s">
        <v>35</v>
      </c>
      <c r="F1944" s="16">
        <v>924926</v>
      </c>
    </row>
    <row r="1945" spans="1:6" ht="48.6" customHeight="1" x14ac:dyDescent="0.25">
      <c r="A1945" s="18" t="s">
        <v>1603</v>
      </c>
      <c r="B1945" s="9" t="s">
        <v>1153</v>
      </c>
      <c r="C1945" s="10" t="s">
        <v>0</v>
      </c>
      <c r="D1945" s="10" t="s">
        <v>0</v>
      </c>
      <c r="E1945" s="10" t="s">
        <v>0</v>
      </c>
      <c r="F1945" s="17">
        <f t="shared" ref="F1945" si="825">F1946+F1954</f>
        <v>563422400</v>
      </c>
    </row>
    <row r="1946" spans="1:6" ht="14.4" customHeight="1" x14ac:dyDescent="0.25">
      <c r="A1946" s="15" t="s">
        <v>6</v>
      </c>
      <c r="B1946" s="11" t="s">
        <v>1153</v>
      </c>
      <c r="C1946" s="11" t="s">
        <v>7</v>
      </c>
      <c r="D1946" s="10" t="s">
        <v>0</v>
      </c>
      <c r="E1946" s="10" t="s">
        <v>0</v>
      </c>
      <c r="F1946" s="16">
        <f t="shared" ref="F1946:F1948" si="826">F1947</f>
        <v>38721400</v>
      </c>
    </row>
    <row r="1947" spans="1:6" ht="14.4" customHeight="1" x14ac:dyDescent="0.25">
      <c r="A1947" s="15" t="s">
        <v>52</v>
      </c>
      <c r="B1947" s="11" t="s">
        <v>1153</v>
      </c>
      <c r="C1947" s="11" t="s">
        <v>53</v>
      </c>
      <c r="D1947" s="10" t="s">
        <v>0</v>
      </c>
      <c r="E1947" s="10" t="s">
        <v>0</v>
      </c>
      <c r="F1947" s="16">
        <f t="shared" si="826"/>
        <v>38721400</v>
      </c>
    </row>
    <row r="1948" spans="1:6" ht="57.6" customHeight="1" x14ac:dyDescent="0.25">
      <c r="A1948" s="15" t="s">
        <v>1154</v>
      </c>
      <c r="B1948" s="11" t="s">
        <v>1153</v>
      </c>
      <c r="C1948" s="11" t="s">
        <v>53</v>
      </c>
      <c r="D1948" s="11" t="s">
        <v>1155</v>
      </c>
      <c r="E1948" s="10" t="s">
        <v>0</v>
      </c>
      <c r="F1948" s="16">
        <f t="shared" si="826"/>
        <v>38721400</v>
      </c>
    </row>
    <row r="1949" spans="1:6" ht="14.4" customHeight="1" x14ac:dyDescent="0.25">
      <c r="A1949" s="15" t="s">
        <v>26</v>
      </c>
      <c r="B1949" s="11" t="s">
        <v>1153</v>
      </c>
      <c r="C1949" s="11" t="s">
        <v>53</v>
      </c>
      <c r="D1949" s="11" t="s">
        <v>1156</v>
      </c>
      <c r="E1949" s="10" t="s">
        <v>0</v>
      </c>
      <c r="F1949" s="16">
        <f t="shared" ref="F1949" si="827">F1950+F1952</f>
        <v>38721400</v>
      </c>
    </row>
    <row r="1950" spans="1:6" ht="72.599999999999994" customHeight="1" x14ac:dyDescent="0.25">
      <c r="A1950" s="15" t="s">
        <v>28</v>
      </c>
      <c r="B1950" s="11" t="s">
        <v>1153</v>
      </c>
      <c r="C1950" s="11" t="s">
        <v>53</v>
      </c>
      <c r="D1950" s="11" t="s">
        <v>1156</v>
      </c>
      <c r="E1950" s="11" t="s">
        <v>29</v>
      </c>
      <c r="F1950" s="16">
        <f t="shared" ref="F1950" si="828">F1951</f>
        <v>36319280</v>
      </c>
    </row>
    <row r="1951" spans="1:6" ht="28.95" customHeight="1" x14ac:dyDescent="0.25">
      <c r="A1951" s="15" t="s">
        <v>30</v>
      </c>
      <c r="B1951" s="11" t="s">
        <v>1153</v>
      </c>
      <c r="C1951" s="11" t="s">
        <v>53</v>
      </c>
      <c r="D1951" s="11" t="s">
        <v>1156</v>
      </c>
      <c r="E1951" s="11" t="s">
        <v>31</v>
      </c>
      <c r="F1951" s="16">
        <v>36319280</v>
      </c>
    </row>
    <row r="1952" spans="1:6" ht="28.95" customHeight="1" x14ac:dyDescent="0.25">
      <c r="A1952" s="15" t="s">
        <v>32</v>
      </c>
      <c r="B1952" s="11" t="s">
        <v>1153</v>
      </c>
      <c r="C1952" s="11" t="s">
        <v>53</v>
      </c>
      <c r="D1952" s="11" t="s">
        <v>1156</v>
      </c>
      <c r="E1952" s="11" t="s">
        <v>33</v>
      </c>
      <c r="F1952" s="16">
        <f t="shared" ref="F1952" si="829">F1953</f>
        <v>2402120</v>
      </c>
    </row>
    <row r="1953" spans="1:6" ht="28.95" customHeight="1" x14ac:dyDescent="0.25">
      <c r="A1953" s="15" t="s">
        <v>34</v>
      </c>
      <c r="B1953" s="11" t="s">
        <v>1153</v>
      </c>
      <c r="C1953" s="11" t="s">
        <v>53</v>
      </c>
      <c r="D1953" s="11" t="s">
        <v>1156</v>
      </c>
      <c r="E1953" s="11" t="s">
        <v>35</v>
      </c>
      <c r="F1953" s="16">
        <v>2402120</v>
      </c>
    </row>
    <row r="1954" spans="1:6" ht="14.4" customHeight="1" x14ac:dyDescent="0.25">
      <c r="A1954" s="15" t="s">
        <v>152</v>
      </c>
      <c r="B1954" s="11" t="s">
        <v>1153</v>
      </c>
      <c r="C1954" s="11" t="s">
        <v>153</v>
      </c>
      <c r="D1954" s="10" t="s">
        <v>0</v>
      </c>
      <c r="E1954" s="10" t="s">
        <v>0</v>
      </c>
      <c r="F1954" s="16">
        <f t="shared" ref="F1954" si="830">F1955+F1982</f>
        <v>524701000</v>
      </c>
    </row>
    <row r="1955" spans="1:6" ht="14.4" customHeight="1" x14ac:dyDescent="0.25">
      <c r="A1955" s="15" t="s">
        <v>935</v>
      </c>
      <c r="B1955" s="11" t="s">
        <v>1153</v>
      </c>
      <c r="C1955" s="11" t="s">
        <v>936</v>
      </c>
      <c r="D1955" s="10" t="s">
        <v>0</v>
      </c>
      <c r="E1955" s="10" t="s">
        <v>0</v>
      </c>
      <c r="F1955" s="16">
        <f t="shared" ref="F1955:F1956" si="831">F1956</f>
        <v>176511000</v>
      </c>
    </row>
    <row r="1956" spans="1:6" ht="57.6" customHeight="1" x14ac:dyDescent="0.25">
      <c r="A1956" s="15" t="s">
        <v>1154</v>
      </c>
      <c r="B1956" s="11" t="s">
        <v>1153</v>
      </c>
      <c r="C1956" s="11" t="s">
        <v>936</v>
      </c>
      <c r="D1956" s="11" t="s">
        <v>1155</v>
      </c>
      <c r="E1956" s="10" t="s">
        <v>0</v>
      </c>
      <c r="F1956" s="16">
        <f t="shared" si="831"/>
        <v>176511000</v>
      </c>
    </row>
    <row r="1957" spans="1:6" ht="43.35" customHeight="1" x14ac:dyDescent="0.25">
      <c r="A1957" s="15" t="s">
        <v>1157</v>
      </c>
      <c r="B1957" s="11" t="s">
        <v>1153</v>
      </c>
      <c r="C1957" s="11" t="s">
        <v>936</v>
      </c>
      <c r="D1957" s="11" t="s">
        <v>1158</v>
      </c>
      <c r="E1957" s="10" t="s">
        <v>0</v>
      </c>
      <c r="F1957" s="16">
        <f t="shared" ref="F1957" si="832">F1958+F1965+F1972+F1978</f>
        <v>176511000</v>
      </c>
    </row>
    <row r="1958" spans="1:6" ht="28.95" customHeight="1" x14ac:dyDescent="0.25">
      <c r="A1958" s="15" t="s">
        <v>1159</v>
      </c>
      <c r="B1958" s="11" t="s">
        <v>1153</v>
      </c>
      <c r="C1958" s="11" t="s">
        <v>936</v>
      </c>
      <c r="D1958" s="11" t="s">
        <v>1160</v>
      </c>
      <c r="E1958" s="10" t="s">
        <v>0</v>
      </c>
      <c r="F1958" s="16">
        <f t="shared" ref="F1958" si="833">F1962+F1959</f>
        <v>8211820</v>
      </c>
    </row>
    <row r="1959" spans="1:6" ht="28.95" customHeight="1" x14ac:dyDescent="0.25">
      <c r="A1959" s="28" t="s">
        <v>1760</v>
      </c>
      <c r="B1959" s="11" t="s">
        <v>1153</v>
      </c>
      <c r="C1959" s="11" t="s">
        <v>936</v>
      </c>
      <c r="D1959" s="27" t="s">
        <v>1759</v>
      </c>
      <c r="E1959" s="11"/>
      <c r="F1959" s="16">
        <f t="shared" ref="F1959:F1960" si="834">F1960</f>
        <v>3500000</v>
      </c>
    </row>
    <row r="1960" spans="1:6" ht="28.95" customHeight="1" x14ac:dyDescent="0.25">
      <c r="A1960" s="15" t="s">
        <v>174</v>
      </c>
      <c r="B1960" s="11" t="s">
        <v>1153</v>
      </c>
      <c r="C1960" s="11" t="s">
        <v>936</v>
      </c>
      <c r="D1960" s="27" t="s">
        <v>1759</v>
      </c>
      <c r="E1960" s="11" t="s">
        <v>175</v>
      </c>
      <c r="F1960" s="16">
        <f t="shared" si="834"/>
        <v>3500000</v>
      </c>
    </row>
    <row r="1961" spans="1:6" ht="28.95" customHeight="1" x14ac:dyDescent="0.25">
      <c r="A1961" s="15" t="s">
        <v>176</v>
      </c>
      <c r="B1961" s="11" t="s">
        <v>1153</v>
      </c>
      <c r="C1961" s="11" t="s">
        <v>936</v>
      </c>
      <c r="D1961" s="27" t="s">
        <v>1759</v>
      </c>
      <c r="E1961" s="11" t="s">
        <v>177</v>
      </c>
      <c r="F1961" s="16">
        <v>3500000</v>
      </c>
    </row>
    <row r="1962" spans="1:6" ht="57.6" customHeight="1" x14ac:dyDescent="0.25">
      <c r="A1962" s="15" t="s">
        <v>1161</v>
      </c>
      <c r="B1962" s="11" t="s">
        <v>1153</v>
      </c>
      <c r="C1962" s="11" t="s">
        <v>936</v>
      </c>
      <c r="D1962" s="11" t="s">
        <v>1162</v>
      </c>
      <c r="E1962" s="10" t="s">
        <v>0</v>
      </c>
      <c r="F1962" s="16">
        <f t="shared" ref="F1962:F1963" si="835">F1963</f>
        <v>4711820</v>
      </c>
    </row>
    <row r="1963" spans="1:6" ht="28.95" customHeight="1" x14ac:dyDescent="0.25">
      <c r="A1963" s="15" t="s">
        <v>174</v>
      </c>
      <c r="B1963" s="11" t="s">
        <v>1153</v>
      </c>
      <c r="C1963" s="11" t="s">
        <v>936</v>
      </c>
      <c r="D1963" s="11" t="s">
        <v>1162</v>
      </c>
      <c r="E1963" s="11" t="s">
        <v>175</v>
      </c>
      <c r="F1963" s="16">
        <f t="shared" si="835"/>
        <v>4711820</v>
      </c>
    </row>
    <row r="1964" spans="1:6" ht="14.4" customHeight="1" x14ac:dyDescent="0.25">
      <c r="A1964" s="15" t="s">
        <v>176</v>
      </c>
      <c r="B1964" s="11" t="s">
        <v>1153</v>
      </c>
      <c r="C1964" s="11" t="s">
        <v>936</v>
      </c>
      <c r="D1964" s="11" t="s">
        <v>1162</v>
      </c>
      <c r="E1964" s="11" t="s">
        <v>177</v>
      </c>
      <c r="F1964" s="16">
        <v>4711820</v>
      </c>
    </row>
    <row r="1965" spans="1:6" ht="57.6" customHeight="1" x14ac:dyDescent="0.25">
      <c r="A1965" s="15" t="s">
        <v>1163</v>
      </c>
      <c r="B1965" s="11" t="s">
        <v>1153</v>
      </c>
      <c r="C1965" s="11" t="s">
        <v>936</v>
      </c>
      <c r="D1965" s="11" t="s">
        <v>1164</v>
      </c>
      <c r="E1965" s="10" t="s">
        <v>0</v>
      </c>
      <c r="F1965" s="16">
        <f t="shared" ref="F1965" si="836">F1969+F1966</f>
        <v>20690000</v>
      </c>
    </row>
    <row r="1966" spans="1:6" ht="33.6" customHeight="1" x14ac:dyDescent="0.25">
      <c r="A1966" s="28" t="s">
        <v>1760</v>
      </c>
      <c r="B1966" s="11" t="s">
        <v>1153</v>
      </c>
      <c r="C1966" s="11" t="s">
        <v>936</v>
      </c>
      <c r="D1966" s="27" t="s">
        <v>1761</v>
      </c>
      <c r="E1966" s="10"/>
      <c r="F1966" s="16">
        <f t="shared" ref="F1966:F1967" si="837">F1967</f>
        <v>4900000</v>
      </c>
    </row>
    <row r="1967" spans="1:6" ht="35.4" customHeight="1" x14ac:dyDescent="0.25">
      <c r="A1967" s="15" t="s">
        <v>174</v>
      </c>
      <c r="B1967" s="11" t="s">
        <v>1153</v>
      </c>
      <c r="C1967" s="11" t="s">
        <v>936</v>
      </c>
      <c r="D1967" s="27" t="s">
        <v>1761</v>
      </c>
      <c r="E1967" s="11" t="s">
        <v>175</v>
      </c>
      <c r="F1967" s="16">
        <f t="shared" si="837"/>
        <v>4900000</v>
      </c>
    </row>
    <row r="1968" spans="1:6" ht="30.6" customHeight="1" x14ac:dyDescent="0.25">
      <c r="A1968" s="15" t="s">
        <v>176</v>
      </c>
      <c r="B1968" s="11" t="s">
        <v>1153</v>
      </c>
      <c r="C1968" s="11" t="s">
        <v>936</v>
      </c>
      <c r="D1968" s="27" t="s">
        <v>1761</v>
      </c>
      <c r="E1968" s="11" t="s">
        <v>177</v>
      </c>
      <c r="F1968" s="16">
        <v>4900000</v>
      </c>
    </row>
    <row r="1969" spans="1:6" ht="57.6" customHeight="1" x14ac:dyDescent="0.25">
      <c r="A1969" s="15" t="s">
        <v>1161</v>
      </c>
      <c r="B1969" s="11" t="s">
        <v>1153</v>
      </c>
      <c r="C1969" s="11" t="s">
        <v>936</v>
      </c>
      <c r="D1969" s="11" t="s">
        <v>1165</v>
      </c>
      <c r="E1969" s="10" t="s">
        <v>0</v>
      </c>
      <c r="F1969" s="16">
        <f t="shared" ref="F1969:F1970" si="838">F1970</f>
        <v>15790000</v>
      </c>
    </row>
    <row r="1970" spans="1:6" ht="28.95" customHeight="1" x14ac:dyDescent="0.25">
      <c r="A1970" s="15" t="s">
        <v>174</v>
      </c>
      <c r="B1970" s="11" t="s">
        <v>1153</v>
      </c>
      <c r="C1970" s="11" t="s">
        <v>936</v>
      </c>
      <c r="D1970" s="11" t="s">
        <v>1165</v>
      </c>
      <c r="E1970" s="11" t="s">
        <v>175</v>
      </c>
      <c r="F1970" s="16">
        <f t="shared" si="838"/>
        <v>15790000</v>
      </c>
    </row>
    <row r="1971" spans="1:6" ht="14.4" customHeight="1" x14ac:dyDescent="0.25">
      <c r="A1971" s="15" t="s">
        <v>176</v>
      </c>
      <c r="B1971" s="11" t="s">
        <v>1153</v>
      </c>
      <c r="C1971" s="11" t="s">
        <v>936</v>
      </c>
      <c r="D1971" s="11" t="s">
        <v>1165</v>
      </c>
      <c r="E1971" s="11" t="s">
        <v>177</v>
      </c>
      <c r="F1971" s="16">
        <v>15790000</v>
      </c>
    </row>
    <row r="1972" spans="1:6" ht="43.35" customHeight="1" x14ac:dyDescent="0.25">
      <c r="A1972" s="15" t="s">
        <v>1166</v>
      </c>
      <c r="B1972" s="11" t="s">
        <v>1153</v>
      </c>
      <c r="C1972" s="11" t="s">
        <v>936</v>
      </c>
      <c r="D1972" s="11" t="s">
        <v>1167</v>
      </c>
      <c r="E1972" s="10" t="s">
        <v>0</v>
      </c>
      <c r="F1972" s="16">
        <f t="shared" ref="F1972" si="839">F1973</f>
        <v>146109180</v>
      </c>
    </row>
    <row r="1973" spans="1:6" ht="57.6" customHeight="1" x14ac:dyDescent="0.25">
      <c r="A1973" s="15" t="s">
        <v>1161</v>
      </c>
      <c r="B1973" s="11" t="s">
        <v>1153</v>
      </c>
      <c r="C1973" s="11" t="s">
        <v>936</v>
      </c>
      <c r="D1973" s="11" t="s">
        <v>1168</v>
      </c>
      <c r="E1973" s="10" t="s">
        <v>0</v>
      </c>
      <c r="F1973" s="16">
        <f t="shared" ref="F1973" si="840">F1974+F1976</f>
        <v>146109180</v>
      </c>
    </row>
    <row r="1974" spans="1:6" ht="28.95" customHeight="1" x14ac:dyDescent="0.25">
      <c r="A1974" s="15" t="s">
        <v>32</v>
      </c>
      <c r="B1974" s="11" t="s">
        <v>1153</v>
      </c>
      <c r="C1974" s="11" t="s">
        <v>936</v>
      </c>
      <c r="D1974" s="11" t="s">
        <v>1168</v>
      </c>
      <c r="E1974" s="11" t="s">
        <v>33</v>
      </c>
      <c r="F1974" s="16">
        <f t="shared" ref="F1974" si="841">F1975</f>
        <v>142360180</v>
      </c>
    </row>
    <row r="1975" spans="1:6" ht="28.95" customHeight="1" x14ac:dyDescent="0.25">
      <c r="A1975" s="15" t="s">
        <v>34</v>
      </c>
      <c r="B1975" s="11" t="s">
        <v>1153</v>
      </c>
      <c r="C1975" s="11" t="s">
        <v>936</v>
      </c>
      <c r="D1975" s="11" t="s">
        <v>1168</v>
      </c>
      <c r="E1975" s="11" t="s">
        <v>35</v>
      </c>
      <c r="F1975" s="16">
        <v>142360180</v>
      </c>
    </row>
    <row r="1976" spans="1:6" ht="28.95" customHeight="1" x14ac:dyDescent="0.25">
      <c r="A1976" s="15" t="s">
        <v>174</v>
      </c>
      <c r="B1976" s="11" t="s">
        <v>1153</v>
      </c>
      <c r="C1976" s="11" t="s">
        <v>936</v>
      </c>
      <c r="D1976" s="11" t="s">
        <v>1168</v>
      </c>
      <c r="E1976" s="11" t="s">
        <v>175</v>
      </c>
      <c r="F1976" s="16">
        <f t="shared" ref="F1976" si="842">F1977</f>
        <v>3749000</v>
      </c>
    </row>
    <row r="1977" spans="1:6" ht="14.4" customHeight="1" x14ac:dyDescent="0.25">
      <c r="A1977" s="15" t="s">
        <v>176</v>
      </c>
      <c r="B1977" s="11" t="s">
        <v>1153</v>
      </c>
      <c r="C1977" s="11" t="s">
        <v>936</v>
      </c>
      <c r="D1977" s="11" t="s">
        <v>1168</v>
      </c>
      <c r="E1977" s="11" t="s">
        <v>177</v>
      </c>
      <c r="F1977" s="16">
        <v>3749000</v>
      </c>
    </row>
    <row r="1978" spans="1:6" ht="57.6" customHeight="1" x14ac:dyDescent="0.25">
      <c r="A1978" s="15" t="s">
        <v>1169</v>
      </c>
      <c r="B1978" s="11" t="s">
        <v>1153</v>
      </c>
      <c r="C1978" s="11" t="s">
        <v>936</v>
      </c>
      <c r="D1978" s="11" t="s">
        <v>1170</v>
      </c>
      <c r="E1978" s="10" t="s">
        <v>0</v>
      </c>
      <c r="F1978" s="16">
        <f t="shared" ref="F1978:F1980" si="843">F1979</f>
        <v>1500000</v>
      </c>
    </row>
    <row r="1979" spans="1:6" ht="57.6" customHeight="1" x14ac:dyDescent="0.25">
      <c r="A1979" s="15" t="s">
        <v>1161</v>
      </c>
      <c r="B1979" s="11" t="s">
        <v>1153</v>
      </c>
      <c r="C1979" s="11" t="s">
        <v>936</v>
      </c>
      <c r="D1979" s="11" t="s">
        <v>1171</v>
      </c>
      <c r="E1979" s="10" t="s">
        <v>0</v>
      </c>
      <c r="F1979" s="16">
        <f t="shared" si="843"/>
        <v>1500000</v>
      </c>
    </row>
    <row r="1980" spans="1:6" ht="28.95" customHeight="1" x14ac:dyDescent="0.25">
      <c r="A1980" s="15" t="s">
        <v>32</v>
      </c>
      <c r="B1980" s="11" t="s">
        <v>1153</v>
      </c>
      <c r="C1980" s="11" t="s">
        <v>936</v>
      </c>
      <c r="D1980" s="11" t="s">
        <v>1171</v>
      </c>
      <c r="E1980" s="11" t="s">
        <v>33</v>
      </c>
      <c r="F1980" s="16">
        <f t="shared" si="843"/>
        <v>1500000</v>
      </c>
    </row>
    <row r="1981" spans="1:6" ht="28.95" customHeight="1" x14ac:dyDescent="0.25">
      <c r="A1981" s="15" t="s">
        <v>34</v>
      </c>
      <c r="B1981" s="11" t="s">
        <v>1153</v>
      </c>
      <c r="C1981" s="11" t="s">
        <v>936</v>
      </c>
      <c r="D1981" s="11" t="s">
        <v>1171</v>
      </c>
      <c r="E1981" s="11" t="s">
        <v>35</v>
      </c>
      <c r="F1981" s="16">
        <v>1500000</v>
      </c>
    </row>
    <row r="1982" spans="1:6" ht="14.4" customHeight="1" x14ac:dyDescent="0.25">
      <c r="A1982" s="15" t="s">
        <v>154</v>
      </c>
      <c r="B1982" s="11" t="s">
        <v>1153</v>
      </c>
      <c r="C1982" s="11" t="s">
        <v>155</v>
      </c>
      <c r="D1982" s="10" t="s">
        <v>0</v>
      </c>
      <c r="E1982" s="10" t="s">
        <v>0</v>
      </c>
      <c r="F1982" s="16">
        <f t="shared" ref="F1982" si="844">F1983</f>
        <v>348190000</v>
      </c>
    </row>
    <row r="1983" spans="1:6" ht="57.6" customHeight="1" x14ac:dyDescent="0.25">
      <c r="A1983" s="15" t="s">
        <v>1154</v>
      </c>
      <c r="B1983" s="11" t="s">
        <v>1153</v>
      </c>
      <c r="C1983" s="11" t="s">
        <v>155</v>
      </c>
      <c r="D1983" s="11" t="s">
        <v>1155</v>
      </c>
      <c r="E1983" s="10" t="s">
        <v>0</v>
      </c>
      <c r="F1983" s="16">
        <f t="shared" ref="F1983" si="845">F1984+F1993</f>
        <v>348190000</v>
      </c>
    </row>
    <row r="1984" spans="1:6" ht="57.6" customHeight="1" x14ac:dyDescent="0.25">
      <c r="A1984" s="15" t="s">
        <v>1172</v>
      </c>
      <c r="B1984" s="11" t="s">
        <v>1153</v>
      </c>
      <c r="C1984" s="11" t="s">
        <v>155</v>
      </c>
      <c r="D1984" s="11" t="s">
        <v>1173</v>
      </c>
      <c r="E1984" s="10" t="s">
        <v>0</v>
      </c>
      <c r="F1984" s="16">
        <f t="shared" ref="F1984" si="846">F1989+F1985</f>
        <v>46855000</v>
      </c>
    </row>
    <row r="1985" spans="1:6" ht="37.799999999999997" customHeight="1" x14ac:dyDescent="0.25">
      <c r="A1985" s="28" t="s">
        <v>1764</v>
      </c>
      <c r="B1985" s="11" t="s">
        <v>1153</v>
      </c>
      <c r="C1985" s="11" t="s">
        <v>155</v>
      </c>
      <c r="D1985" s="27" t="s">
        <v>1762</v>
      </c>
      <c r="E1985" s="11"/>
      <c r="F1985" s="16">
        <f t="shared" ref="F1985:F1987" si="847">F1986</f>
        <v>490000</v>
      </c>
    </row>
    <row r="1986" spans="1:6" ht="35.4" customHeight="1" x14ac:dyDescent="0.25">
      <c r="A1986" s="28" t="s">
        <v>1760</v>
      </c>
      <c r="B1986" s="11" t="s">
        <v>1153</v>
      </c>
      <c r="C1986" s="11" t="s">
        <v>155</v>
      </c>
      <c r="D1986" s="27" t="s">
        <v>1763</v>
      </c>
      <c r="E1986" s="11"/>
      <c r="F1986" s="16">
        <f t="shared" si="847"/>
        <v>490000</v>
      </c>
    </row>
    <row r="1987" spans="1:6" ht="31.8" customHeight="1" x14ac:dyDescent="0.25">
      <c r="A1987" s="15" t="s">
        <v>174</v>
      </c>
      <c r="B1987" s="11" t="s">
        <v>1153</v>
      </c>
      <c r="C1987" s="11" t="s">
        <v>155</v>
      </c>
      <c r="D1987" s="27" t="s">
        <v>1763</v>
      </c>
      <c r="E1987" s="11">
        <v>600</v>
      </c>
      <c r="F1987" s="16">
        <f t="shared" si="847"/>
        <v>490000</v>
      </c>
    </row>
    <row r="1988" spans="1:6" ht="25.8" customHeight="1" x14ac:dyDescent="0.25">
      <c r="A1988" s="15" t="s">
        <v>176</v>
      </c>
      <c r="B1988" s="11" t="s">
        <v>1153</v>
      </c>
      <c r="C1988" s="11" t="s">
        <v>155</v>
      </c>
      <c r="D1988" s="27" t="s">
        <v>1763</v>
      </c>
      <c r="E1988" s="11">
        <v>610</v>
      </c>
      <c r="F1988" s="16">
        <v>490000</v>
      </c>
    </row>
    <row r="1989" spans="1:6" ht="57.6" customHeight="1" x14ac:dyDescent="0.25">
      <c r="A1989" s="15" t="s">
        <v>1174</v>
      </c>
      <c r="B1989" s="11" t="s">
        <v>1153</v>
      </c>
      <c r="C1989" s="11" t="s">
        <v>155</v>
      </c>
      <c r="D1989" s="11" t="s">
        <v>1175</v>
      </c>
      <c r="E1989" s="10" t="s">
        <v>0</v>
      </c>
      <c r="F1989" s="16">
        <f t="shared" ref="F1989:F1991" si="848">F1990</f>
        <v>46365000</v>
      </c>
    </row>
    <row r="1990" spans="1:6" ht="72.599999999999994" customHeight="1" x14ac:dyDescent="0.25">
      <c r="A1990" s="15" t="s">
        <v>1176</v>
      </c>
      <c r="B1990" s="11" t="s">
        <v>1153</v>
      </c>
      <c r="C1990" s="11" t="s">
        <v>155</v>
      </c>
      <c r="D1990" s="11" t="s">
        <v>1177</v>
      </c>
      <c r="E1990" s="10" t="s">
        <v>0</v>
      </c>
      <c r="F1990" s="16">
        <f t="shared" si="848"/>
        <v>46365000</v>
      </c>
    </row>
    <row r="1991" spans="1:6" ht="28.95" customHeight="1" x14ac:dyDescent="0.25">
      <c r="A1991" s="15" t="s">
        <v>174</v>
      </c>
      <c r="B1991" s="11" t="s">
        <v>1153</v>
      </c>
      <c r="C1991" s="11" t="s">
        <v>155</v>
      </c>
      <c r="D1991" s="11" t="s">
        <v>1177</v>
      </c>
      <c r="E1991" s="11" t="s">
        <v>175</v>
      </c>
      <c r="F1991" s="16">
        <f t="shared" si="848"/>
        <v>46365000</v>
      </c>
    </row>
    <row r="1992" spans="1:6" ht="14.4" customHeight="1" x14ac:dyDescent="0.25">
      <c r="A1992" s="15" t="s">
        <v>176</v>
      </c>
      <c r="B1992" s="11" t="s">
        <v>1153</v>
      </c>
      <c r="C1992" s="11" t="s">
        <v>155</v>
      </c>
      <c r="D1992" s="11" t="s">
        <v>1177</v>
      </c>
      <c r="E1992" s="11" t="s">
        <v>177</v>
      </c>
      <c r="F1992" s="16">
        <v>46365000</v>
      </c>
    </row>
    <row r="1993" spans="1:6" ht="86.85" customHeight="1" x14ac:dyDescent="0.25">
      <c r="A1993" s="15" t="s">
        <v>1178</v>
      </c>
      <c r="B1993" s="11" t="s">
        <v>1153</v>
      </c>
      <c r="C1993" s="11" t="s">
        <v>155</v>
      </c>
      <c r="D1993" s="11" t="s">
        <v>1179</v>
      </c>
      <c r="E1993" s="10" t="s">
        <v>0</v>
      </c>
      <c r="F1993" s="16">
        <f t="shared" ref="F1993" si="849">F1994+F1998</f>
        <v>301335000</v>
      </c>
    </row>
    <row r="1994" spans="1:6" ht="57.6" customHeight="1" x14ac:dyDescent="0.25">
      <c r="A1994" s="15" t="s">
        <v>1180</v>
      </c>
      <c r="B1994" s="11" t="s">
        <v>1153</v>
      </c>
      <c r="C1994" s="11" t="s">
        <v>155</v>
      </c>
      <c r="D1994" s="11" t="s">
        <v>1181</v>
      </c>
      <c r="E1994" s="10" t="s">
        <v>0</v>
      </c>
      <c r="F1994" s="16">
        <f t="shared" ref="F1994:F1996" si="850">F1995</f>
        <v>500000</v>
      </c>
    </row>
    <row r="1995" spans="1:6" ht="100.95" customHeight="1" x14ac:dyDescent="0.25">
      <c r="A1995" s="15" t="s">
        <v>1182</v>
      </c>
      <c r="B1995" s="11" t="s">
        <v>1153</v>
      </c>
      <c r="C1995" s="11" t="s">
        <v>155</v>
      </c>
      <c r="D1995" s="11" t="s">
        <v>1183</v>
      </c>
      <c r="E1995" s="10" t="s">
        <v>0</v>
      </c>
      <c r="F1995" s="16">
        <f t="shared" si="850"/>
        <v>500000</v>
      </c>
    </row>
    <row r="1996" spans="1:6" ht="28.95" customHeight="1" x14ac:dyDescent="0.25">
      <c r="A1996" s="15" t="s">
        <v>32</v>
      </c>
      <c r="B1996" s="11" t="s">
        <v>1153</v>
      </c>
      <c r="C1996" s="11" t="s">
        <v>155</v>
      </c>
      <c r="D1996" s="11" t="s">
        <v>1183</v>
      </c>
      <c r="E1996" s="11" t="s">
        <v>33</v>
      </c>
      <c r="F1996" s="16">
        <f t="shared" si="850"/>
        <v>500000</v>
      </c>
    </row>
    <row r="1997" spans="1:6" ht="28.95" customHeight="1" x14ac:dyDescent="0.25">
      <c r="A1997" s="15" t="s">
        <v>34</v>
      </c>
      <c r="B1997" s="11" t="s">
        <v>1153</v>
      </c>
      <c r="C1997" s="11" t="s">
        <v>155</v>
      </c>
      <c r="D1997" s="11" t="s">
        <v>1183</v>
      </c>
      <c r="E1997" s="11" t="s">
        <v>35</v>
      </c>
      <c r="F1997" s="16">
        <v>500000</v>
      </c>
    </row>
    <row r="1998" spans="1:6" ht="43.35" customHeight="1" x14ac:dyDescent="0.25">
      <c r="A1998" s="15" t="s">
        <v>1184</v>
      </c>
      <c r="B1998" s="11" t="s">
        <v>1153</v>
      </c>
      <c r="C1998" s="11" t="s">
        <v>155</v>
      </c>
      <c r="D1998" s="11" t="s">
        <v>1185</v>
      </c>
      <c r="E1998" s="10" t="s">
        <v>0</v>
      </c>
      <c r="F1998" s="16">
        <f t="shared" ref="F1998:F2000" si="851">F1999</f>
        <v>300835000</v>
      </c>
    </row>
    <row r="1999" spans="1:6" ht="100.95" customHeight="1" x14ac:dyDescent="0.25">
      <c r="A1999" s="15" t="s">
        <v>1182</v>
      </c>
      <c r="B1999" s="11" t="s">
        <v>1153</v>
      </c>
      <c r="C1999" s="11" t="s">
        <v>155</v>
      </c>
      <c r="D1999" s="11" t="s">
        <v>1186</v>
      </c>
      <c r="E1999" s="10" t="s">
        <v>0</v>
      </c>
      <c r="F1999" s="16">
        <f t="shared" si="851"/>
        <v>300835000</v>
      </c>
    </row>
    <row r="2000" spans="1:6" ht="28.95" customHeight="1" x14ac:dyDescent="0.25">
      <c r="A2000" s="15" t="s">
        <v>174</v>
      </c>
      <c r="B2000" s="11" t="s">
        <v>1153</v>
      </c>
      <c r="C2000" s="11" t="s">
        <v>155</v>
      </c>
      <c r="D2000" s="11" t="s">
        <v>1186</v>
      </c>
      <c r="E2000" s="11" t="s">
        <v>175</v>
      </c>
      <c r="F2000" s="16">
        <f t="shared" si="851"/>
        <v>300835000</v>
      </c>
    </row>
    <row r="2001" spans="1:6" ht="14.4" customHeight="1" x14ac:dyDescent="0.25">
      <c r="A2001" s="15" t="s">
        <v>176</v>
      </c>
      <c r="B2001" s="11" t="s">
        <v>1153</v>
      </c>
      <c r="C2001" s="11" t="s">
        <v>155</v>
      </c>
      <c r="D2001" s="11" t="s">
        <v>1186</v>
      </c>
      <c r="E2001" s="11" t="s">
        <v>177</v>
      </c>
      <c r="F2001" s="16">
        <v>300835000</v>
      </c>
    </row>
    <row r="2002" spans="1:6" ht="38.4" customHeight="1" x14ac:dyDescent="0.25">
      <c r="A2002" s="18" t="s">
        <v>1604</v>
      </c>
      <c r="B2002" s="9" t="s">
        <v>1187</v>
      </c>
      <c r="C2002" s="10" t="s">
        <v>0</v>
      </c>
      <c r="D2002" s="10" t="s">
        <v>0</v>
      </c>
      <c r="E2002" s="10" t="s">
        <v>0</v>
      </c>
      <c r="F2002" s="17">
        <f t="shared" ref="F2002:F2004" si="852">F2003</f>
        <v>296263000</v>
      </c>
    </row>
    <row r="2003" spans="1:6" ht="14.4" customHeight="1" x14ac:dyDescent="0.25">
      <c r="A2003" s="15" t="s">
        <v>152</v>
      </c>
      <c r="B2003" s="11" t="s">
        <v>1187</v>
      </c>
      <c r="C2003" s="11" t="s">
        <v>153</v>
      </c>
      <c r="D2003" s="10" t="s">
        <v>0</v>
      </c>
      <c r="E2003" s="10" t="s">
        <v>0</v>
      </c>
      <c r="F2003" s="16">
        <f t="shared" si="852"/>
        <v>296263000</v>
      </c>
    </row>
    <row r="2004" spans="1:6" ht="14.4" customHeight="1" x14ac:dyDescent="0.25">
      <c r="A2004" s="15" t="s">
        <v>1188</v>
      </c>
      <c r="B2004" s="11" t="s">
        <v>1187</v>
      </c>
      <c r="C2004" s="11" t="s">
        <v>1189</v>
      </c>
      <c r="D2004" s="10" t="s">
        <v>0</v>
      </c>
      <c r="E2004" s="10" t="s">
        <v>0</v>
      </c>
      <c r="F2004" s="16">
        <f t="shared" si="852"/>
        <v>296263000</v>
      </c>
    </row>
    <row r="2005" spans="1:6" ht="28.95" customHeight="1" x14ac:dyDescent="0.25">
      <c r="A2005" s="15" t="s">
        <v>1190</v>
      </c>
      <c r="B2005" s="11" t="s">
        <v>1187</v>
      </c>
      <c r="C2005" s="11" t="s">
        <v>1189</v>
      </c>
      <c r="D2005" s="11" t="s">
        <v>1191</v>
      </c>
      <c r="E2005" s="10" t="s">
        <v>0</v>
      </c>
      <c r="F2005" s="16">
        <f t="shared" ref="F2005" si="853">F2006+F2009+F2017+F2039+F2053</f>
        <v>296263000</v>
      </c>
    </row>
    <row r="2006" spans="1:6" ht="14.4" customHeight="1" x14ac:dyDescent="0.25">
      <c r="A2006" s="15" t="s">
        <v>26</v>
      </c>
      <c r="B2006" s="11" t="s">
        <v>1187</v>
      </c>
      <c r="C2006" s="11" t="s">
        <v>1189</v>
      </c>
      <c r="D2006" s="11" t="s">
        <v>1192</v>
      </c>
      <c r="E2006" s="10" t="s">
        <v>0</v>
      </c>
      <c r="F2006" s="16">
        <f t="shared" ref="F2006:F2007" si="854">F2007</f>
        <v>4102200</v>
      </c>
    </row>
    <row r="2007" spans="1:6" ht="72.599999999999994" customHeight="1" x14ac:dyDescent="0.25">
      <c r="A2007" s="15" t="s">
        <v>28</v>
      </c>
      <c r="B2007" s="11" t="s">
        <v>1187</v>
      </c>
      <c r="C2007" s="11" t="s">
        <v>1189</v>
      </c>
      <c r="D2007" s="11" t="s">
        <v>1192</v>
      </c>
      <c r="E2007" s="11" t="s">
        <v>29</v>
      </c>
      <c r="F2007" s="16">
        <f t="shared" si="854"/>
        <v>4102200</v>
      </c>
    </row>
    <row r="2008" spans="1:6" ht="28.95" customHeight="1" x14ac:dyDescent="0.25">
      <c r="A2008" s="15" t="s">
        <v>30</v>
      </c>
      <c r="B2008" s="11" t="s">
        <v>1187</v>
      </c>
      <c r="C2008" s="11" t="s">
        <v>1189</v>
      </c>
      <c r="D2008" s="11" t="s">
        <v>1192</v>
      </c>
      <c r="E2008" s="11" t="s">
        <v>31</v>
      </c>
      <c r="F2008" s="16">
        <v>4102200</v>
      </c>
    </row>
    <row r="2009" spans="1:6" ht="28.95" customHeight="1" x14ac:dyDescent="0.25">
      <c r="A2009" s="15" t="s">
        <v>1193</v>
      </c>
      <c r="B2009" s="11" t="s">
        <v>1187</v>
      </c>
      <c r="C2009" s="11" t="s">
        <v>1189</v>
      </c>
      <c r="D2009" s="11" t="s">
        <v>1194</v>
      </c>
      <c r="E2009" s="10" t="s">
        <v>0</v>
      </c>
      <c r="F2009" s="16">
        <f t="shared" ref="F2009" si="855">F2010+F2012+F2014</f>
        <v>27934600</v>
      </c>
    </row>
    <row r="2010" spans="1:6" ht="72.599999999999994" customHeight="1" x14ac:dyDescent="0.25">
      <c r="A2010" s="15" t="s">
        <v>28</v>
      </c>
      <c r="B2010" s="11" t="s">
        <v>1187</v>
      </c>
      <c r="C2010" s="11" t="s">
        <v>1189</v>
      </c>
      <c r="D2010" s="11" t="s">
        <v>1194</v>
      </c>
      <c r="E2010" s="11" t="s">
        <v>29</v>
      </c>
      <c r="F2010" s="16">
        <f t="shared" ref="F2010" si="856">F2011</f>
        <v>24927100</v>
      </c>
    </row>
    <row r="2011" spans="1:6" ht="28.95" customHeight="1" x14ac:dyDescent="0.25">
      <c r="A2011" s="15" t="s">
        <v>30</v>
      </c>
      <c r="B2011" s="11" t="s">
        <v>1187</v>
      </c>
      <c r="C2011" s="11" t="s">
        <v>1189</v>
      </c>
      <c r="D2011" s="11" t="s">
        <v>1194</v>
      </c>
      <c r="E2011" s="11" t="s">
        <v>31</v>
      </c>
      <c r="F2011" s="16">
        <v>24927100</v>
      </c>
    </row>
    <row r="2012" spans="1:6" ht="28.95" customHeight="1" x14ac:dyDescent="0.25">
      <c r="A2012" s="15" t="s">
        <v>32</v>
      </c>
      <c r="B2012" s="11" t="s">
        <v>1187</v>
      </c>
      <c r="C2012" s="11" t="s">
        <v>1189</v>
      </c>
      <c r="D2012" s="11" t="s">
        <v>1194</v>
      </c>
      <c r="E2012" s="11" t="s">
        <v>33</v>
      </c>
      <c r="F2012" s="16">
        <f t="shared" ref="F2012" si="857">F2013</f>
        <v>2959644.61</v>
      </c>
    </row>
    <row r="2013" spans="1:6" ht="28.95" customHeight="1" x14ac:dyDescent="0.25">
      <c r="A2013" s="15" t="s">
        <v>34</v>
      </c>
      <c r="B2013" s="11" t="s">
        <v>1187</v>
      </c>
      <c r="C2013" s="11" t="s">
        <v>1189</v>
      </c>
      <c r="D2013" s="11" t="s">
        <v>1194</v>
      </c>
      <c r="E2013" s="11" t="s">
        <v>35</v>
      </c>
      <c r="F2013" s="16">
        <v>2959644.61</v>
      </c>
    </row>
    <row r="2014" spans="1:6" ht="14.4" customHeight="1" x14ac:dyDescent="0.25">
      <c r="A2014" s="15" t="s">
        <v>36</v>
      </c>
      <c r="B2014" s="11" t="s">
        <v>1187</v>
      </c>
      <c r="C2014" s="11" t="s">
        <v>1189</v>
      </c>
      <c r="D2014" s="11" t="s">
        <v>1194</v>
      </c>
      <c r="E2014" s="11" t="s">
        <v>37</v>
      </c>
      <c r="F2014" s="16">
        <f t="shared" ref="F2014" si="858">F2016+F2015</f>
        <v>47855.39</v>
      </c>
    </row>
    <row r="2015" spans="1:6" ht="14.4" customHeight="1" x14ac:dyDescent="0.25">
      <c r="A2015" s="28" t="s">
        <v>163</v>
      </c>
      <c r="B2015" s="11" t="s">
        <v>1187</v>
      </c>
      <c r="C2015" s="11" t="s">
        <v>1189</v>
      </c>
      <c r="D2015" s="11" t="s">
        <v>1194</v>
      </c>
      <c r="E2015" s="11">
        <v>830</v>
      </c>
      <c r="F2015" s="16">
        <v>13333.33</v>
      </c>
    </row>
    <row r="2016" spans="1:6" ht="14.4" customHeight="1" x14ac:dyDescent="0.25">
      <c r="A2016" s="15" t="s">
        <v>38</v>
      </c>
      <c r="B2016" s="11" t="s">
        <v>1187</v>
      </c>
      <c r="C2016" s="11" t="s">
        <v>1189</v>
      </c>
      <c r="D2016" s="11" t="s">
        <v>1194</v>
      </c>
      <c r="E2016" s="11" t="s">
        <v>39</v>
      </c>
      <c r="F2016" s="16">
        <v>34522.06</v>
      </c>
    </row>
    <row r="2017" spans="1:6" ht="14.4" customHeight="1" x14ac:dyDescent="0.25">
      <c r="A2017" s="15" t="s">
        <v>1195</v>
      </c>
      <c r="B2017" s="11" t="s">
        <v>1187</v>
      </c>
      <c r="C2017" s="11" t="s">
        <v>1189</v>
      </c>
      <c r="D2017" s="11" t="s">
        <v>1196</v>
      </c>
      <c r="E2017" s="10" t="s">
        <v>0</v>
      </c>
      <c r="F2017" s="16">
        <f t="shared" ref="F2017" si="859">F2018+F2033</f>
        <v>47856724.100000001</v>
      </c>
    </row>
    <row r="2018" spans="1:6" ht="14.4" customHeight="1" x14ac:dyDescent="0.25">
      <c r="A2018" s="15" t="s">
        <v>1197</v>
      </c>
      <c r="B2018" s="11" t="s">
        <v>1187</v>
      </c>
      <c r="C2018" s="11" t="s">
        <v>1189</v>
      </c>
      <c r="D2018" s="11" t="s">
        <v>1198</v>
      </c>
      <c r="E2018" s="10" t="s">
        <v>0</v>
      </c>
      <c r="F2018" s="16">
        <f t="shared" ref="F2018" si="860">F2019+F2024+F2027+F2030</f>
        <v>46933457.899999999</v>
      </c>
    </row>
    <row r="2019" spans="1:6" ht="28.95" customHeight="1" x14ac:dyDescent="0.25">
      <c r="A2019" s="15" t="s">
        <v>1193</v>
      </c>
      <c r="B2019" s="11" t="s">
        <v>1187</v>
      </c>
      <c r="C2019" s="11" t="s">
        <v>1189</v>
      </c>
      <c r="D2019" s="11" t="s">
        <v>1199</v>
      </c>
      <c r="E2019" s="10" t="s">
        <v>0</v>
      </c>
      <c r="F2019" s="16">
        <f t="shared" ref="F2019" si="861">F2020+F2022</f>
        <v>4406757.9000000004</v>
      </c>
    </row>
    <row r="2020" spans="1:6" ht="28.95" customHeight="1" x14ac:dyDescent="0.25">
      <c r="A2020" s="15" t="s">
        <v>32</v>
      </c>
      <c r="B2020" s="11" t="s">
        <v>1187</v>
      </c>
      <c r="C2020" s="11" t="s">
        <v>1189</v>
      </c>
      <c r="D2020" s="11" t="s">
        <v>1199</v>
      </c>
      <c r="E2020" s="11" t="s">
        <v>33</v>
      </c>
      <c r="F2020" s="16">
        <f t="shared" ref="F2020" si="862">F2021</f>
        <v>743615.7</v>
      </c>
    </row>
    <row r="2021" spans="1:6" ht="28.95" customHeight="1" x14ac:dyDescent="0.25">
      <c r="A2021" s="15" t="s">
        <v>34</v>
      </c>
      <c r="B2021" s="11" t="s">
        <v>1187</v>
      </c>
      <c r="C2021" s="11" t="s">
        <v>1189</v>
      </c>
      <c r="D2021" s="11" t="s">
        <v>1199</v>
      </c>
      <c r="E2021" s="11" t="s">
        <v>35</v>
      </c>
      <c r="F2021" s="16">
        <v>743615.7</v>
      </c>
    </row>
    <row r="2022" spans="1:6" ht="28.95" customHeight="1" x14ac:dyDescent="0.25">
      <c r="A2022" s="15" t="s">
        <v>174</v>
      </c>
      <c r="B2022" s="11" t="s">
        <v>1187</v>
      </c>
      <c r="C2022" s="11" t="s">
        <v>1189</v>
      </c>
      <c r="D2022" s="11" t="s">
        <v>1199</v>
      </c>
      <c r="E2022" s="11" t="s">
        <v>175</v>
      </c>
      <c r="F2022" s="16">
        <f t="shared" ref="F2022" si="863">F2023</f>
        <v>3663142.2</v>
      </c>
    </row>
    <row r="2023" spans="1:6" ht="14.4" customHeight="1" x14ac:dyDescent="0.25">
      <c r="A2023" s="15" t="s">
        <v>448</v>
      </c>
      <c r="B2023" s="11" t="s">
        <v>1187</v>
      </c>
      <c r="C2023" s="11" t="s">
        <v>1189</v>
      </c>
      <c r="D2023" s="11" t="s">
        <v>1199</v>
      </c>
      <c r="E2023" s="11" t="s">
        <v>449</v>
      </c>
      <c r="F2023" s="16">
        <v>3663142.2</v>
      </c>
    </row>
    <row r="2024" spans="1:6" ht="28.95" customHeight="1" x14ac:dyDescent="0.25">
      <c r="A2024" s="15" t="s">
        <v>1200</v>
      </c>
      <c r="B2024" s="11" t="s">
        <v>1187</v>
      </c>
      <c r="C2024" s="11" t="s">
        <v>1189</v>
      </c>
      <c r="D2024" s="11" t="s">
        <v>1201</v>
      </c>
      <c r="E2024" s="10" t="s">
        <v>0</v>
      </c>
      <c r="F2024" s="16">
        <f t="shared" ref="F2024:F2025" si="864">F2025</f>
        <v>8627700</v>
      </c>
    </row>
    <row r="2025" spans="1:6" ht="28.95" customHeight="1" x14ac:dyDescent="0.25">
      <c r="A2025" s="15" t="s">
        <v>32</v>
      </c>
      <c r="B2025" s="11" t="s">
        <v>1187</v>
      </c>
      <c r="C2025" s="11" t="s">
        <v>1189</v>
      </c>
      <c r="D2025" s="11" t="s">
        <v>1201</v>
      </c>
      <c r="E2025" s="11" t="s">
        <v>33</v>
      </c>
      <c r="F2025" s="16">
        <f t="shared" si="864"/>
        <v>8627700</v>
      </c>
    </row>
    <row r="2026" spans="1:6" ht="28.95" customHeight="1" x14ac:dyDescent="0.25">
      <c r="A2026" s="15" t="s">
        <v>34</v>
      </c>
      <c r="B2026" s="11" t="s">
        <v>1187</v>
      </c>
      <c r="C2026" s="11" t="s">
        <v>1189</v>
      </c>
      <c r="D2026" s="11" t="s">
        <v>1201</v>
      </c>
      <c r="E2026" s="11" t="s">
        <v>35</v>
      </c>
      <c r="F2026" s="16">
        <v>8627700</v>
      </c>
    </row>
    <row r="2027" spans="1:6" ht="28.95" customHeight="1" x14ac:dyDescent="0.25">
      <c r="A2027" s="15" t="s">
        <v>1202</v>
      </c>
      <c r="B2027" s="11" t="s">
        <v>1187</v>
      </c>
      <c r="C2027" s="11" t="s">
        <v>1189</v>
      </c>
      <c r="D2027" s="11" t="s">
        <v>1203</v>
      </c>
      <c r="E2027" s="10" t="s">
        <v>0</v>
      </c>
      <c r="F2027" s="16">
        <f t="shared" ref="F2027:F2028" si="865">F2028</f>
        <v>30201400</v>
      </c>
    </row>
    <row r="2028" spans="1:6" ht="28.95" customHeight="1" x14ac:dyDescent="0.25">
      <c r="A2028" s="15" t="s">
        <v>174</v>
      </c>
      <c r="B2028" s="11" t="s">
        <v>1187</v>
      </c>
      <c r="C2028" s="11" t="s">
        <v>1189</v>
      </c>
      <c r="D2028" s="11" t="s">
        <v>1203</v>
      </c>
      <c r="E2028" s="11" t="s">
        <v>175</v>
      </c>
      <c r="F2028" s="16">
        <f t="shared" si="865"/>
        <v>30201400</v>
      </c>
    </row>
    <row r="2029" spans="1:6" ht="14.4" customHeight="1" x14ac:dyDescent="0.25">
      <c r="A2029" s="15" t="s">
        <v>448</v>
      </c>
      <c r="B2029" s="11" t="s">
        <v>1187</v>
      </c>
      <c r="C2029" s="11" t="s">
        <v>1189</v>
      </c>
      <c r="D2029" s="11" t="s">
        <v>1203</v>
      </c>
      <c r="E2029" s="11" t="s">
        <v>449</v>
      </c>
      <c r="F2029" s="16">
        <v>30201400</v>
      </c>
    </row>
    <row r="2030" spans="1:6" ht="43.35" customHeight="1" x14ac:dyDescent="0.25">
      <c r="A2030" s="15" t="s">
        <v>1204</v>
      </c>
      <c r="B2030" s="11" t="s">
        <v>1187</v>
      </c>
      <c r="C2030" s="11" t="s">
        <v>1189</v>
      </c>
      <c r="D2030" s="11" t="s">
        <v>1205</v>
      </c>
      <c r="E2030" s="10" t="s">
        <v>0</v>
      </c>
      <c r="F2030" s="16">
        <f t="shared" ref="F2030:F2031" si="866">F2031</f>
        <v>3697600</v>
      </c>
    </row>
    <row r="2031" spans="1:6" ht="28.95" customHeight="1" x14ac:dyDescent="0.25">
      <c r="A2031" s="15" t="s">
        <v>32</v>
      </c>
      <c r="B2031" s="11" t="s">
        <v>1187</v>
      </c>
      <c r="C2031" s="11" t="s">
        <v>1189</v>
      </c>
      <c r="D2031" s="11" t="s">
        <v>1205</v>
      </c>
      <c r="E2031" s="11" t="s">
        <v>33</v>
      </c>
      <c r="F2031" s="16">
        <f t="shared" si="866"/>
        <v>3697600</v>
      </c>
    </row>
    <row r="2032" spans="1:6" ht="28.95" customHeight="1" x14ac:dyDescent="0.25">
      <c r="A2032" s="15" t="s">
        <v>34</v>
      </c>
      <c r="B2032" s="11" t="s">
        <v>1187</v>
      </c>
      <c r="C2032" s="11" t="s">
        <v>1189</v>
      </c>
      <c r="D2032" s="11" t="s">
        <v>1205</v>
      </c>
      <c r="E2032" s="11" t="s">
        <v>35</v>
      </c>
      <c r="F2032" s="16">
        <v>3697600</v>
      </c>
    </row>
    <row r="2033" spans="1:6" ht="28.95" customHeight="1" x14ac:dyDescent="0.25">
      <c r="A2033" s="15" t="s">
        <v>1206</v>
      </c>
      <c r="B2033" s="11" t="s">
        <v>1187</v>
      </c>
      <c r="C2033" s="11" t="s">
        <v>1189</v>
      </c>
      <c r="D2033" s="11" t="s">
        <v>1207</v>
      </c>
      <c r="E2033" s="10" t="s">
        <v>0</v>
      </c>
      <c r="F2033" s="16">
        <f t="shared" ref="F2033" si="867">F2034</f>
        <v>923266.2</v>
      </c>
    </row>
    <row r="2034" spans="1:6" ht="28.95" customHeight="1" x14ac:dyDescent="0.25">
      <c r="A2034" s="15" t="s">
        <v>1193</v>
      </c>
      <c r="B2034" s="11" t="s">
        <v>1187</v>
      </c>
      <c r="C2034" s="11" t="s">
        <v>1189</v>
      </c>
      <c r="D2034" s="11" t="s">
        <v>1208</v>
      </c>
      <c r="E2034" s="10" t="s">
        <v>0</v>
      </c>
      <c r="F2034" s="16">
        <f t="shared" ref="F2034" si="868">F2035+F2037</f>
        <v>923266.2</v>
      </c>
    </row>
    <row r="2035" spans="1:6" ht="28.95" customHeight="1" x14ac:dyDescent="0.25">
      <c r="A2035" s="15" t="s">
        <v>32</v>
      </c>
      <c r="B2035" s="11" t="s">
        <v>1187</v>
      </c>
      <c r="C2035" s="11" t="s">
        <v>1189</v>
      </c>
      <c r="D2035" s="11" t="s">
        <v>1208</v>
      </c>
      <c r="E2035" s="11" t="s">
        <v>33</v>
      </c>
      <c r="F2035" s="16">
        <f t="shared" ref="F2035" si="869">F2036</f>
        <v>205155</v>
      </c>
    </row>
    <row r="2036" spans="1:6" ht="28.95" customHeight="1" x14ac:dyDescent="0.25">
      <c r="A2036" s="15" t="s">
        <v>34</v>
      </c>
      <c r="B2036" s="11" t="s">
        <v>1187</v>
      </c>
      <c r="C2036" s="11" t="s">
        <v>1189</v>
      </c>
      <c r="D2036" s="11" t="s">
        <v>1208</v>
      </c>
      <c r="E2036" s="11" t="s">
        <v>35</v>
      </c>
      <c r="F2036" s="16">
        <v>205155</v>
      </c>
    </row>
    <row r="2037" spans="1:6" ht="28.95" customHeight="1" x14ac:dyDescent="0.25">
      <c r="A2037" s="15" t="s">
        <v>174</v>
      </c>
      <c r="B2037" s="11" t="s">
        <v>1187</v>
      </c>
      <c r="C2037" s="11" t="s">
        <v>1189</v>
      </c>
      <c r="D2037" s="11" t="s">
        <v>1208</v>
      </c>
      <c r="E2037" s="11" t="s">
        <v>175</v>
      </c>
      <c r="F2037" s="16">
        <f t="shared" ref="F2037" si="870">F2038</f>
        <v>718111.2</v>
      </c>
    </row>
    <row r="2038" spans="1:6" ht="14.4" customHeight="1" x14ac:dyDescent="0.25">
      <c r="A2038" s="15" t="s">
        <v>448</v>
      </c>
      <c r="B2038" s="11" t="s">
        <v>1187</v>
      </c>
      <c r="C2038" s="11" t="s">
        <v>1189</v>
      </c>
      <c r="D2038" s="11" t="s">
        <v>1208</v>
      </c>
      <c r="E2038" s="11" t="s">
        <v>449</v>
      </c>
      <c r="F2038" s="16">
        <v>718111.2</v>
      </c>
    </row>
    <row r="2039" spans="1:6" ht="14.4" customHeight="1" x14ac:dyDescent="0.25">
      <c r="A2039" s="15" t="s">
        <v>1209</v>
      </c>
      <c r="B2039" s="11" t="s">
        <v>1187</v>
      </c>
      <c r="C2039" s="11" t="s">
        <v>1189</v>
      </c>
      <c r="D2039" s="11" t="s">
        <v>1210</v>
      </c>
      <c r="E2039" s="10" t="s">
        <v>0</v>
      </c>
      <c r="F2039" s="16">
        <f t="shared" ref="F2039" si="871">F2040+F2046</f>
        <v>4492000</v>
      </c>
    </row>
    <row r="2040" spans="1:6" ht="28.95" customHeight="1" x14ac:dyDescent="0.25">
      <c r="A2040" s="15" t="s">
        <v>1211</v>
      </c>
      <c r="B2040" s="11" t="s">
        <v>1187</v>
      </c>
      <c r="C2040" s="11" t="s">
        <v>1189</v>
      </c>
      <c r="D2040" s="11" t="s">
        <v>1212</v>
      </c>
      <c r="E2040" s="10" t="s">
        <v>0</v>
      </c>
      <c r="F2040" s="16">
        <f t="shared" ref="F2040" si="872">F2041</f>
        <v>1452000</v>
      </c>
    </row>
    <row r="2041" spans="1:6" ht="28.95" customHeight="1" x14ac:dyDescent="0.25">
      <c r="A2041" s="15" t="s">
        <v>1193</v>
      </c>
      <c r="B2041" s="11" t="s">
        <v>1187</v>
      </c>
      <c r="C2041" s="11" t="s">
        <v>1189</v>
      </c>
      <c r="D2041" s="11" t="s">
        <v>1213</v>
      </c>
      <c r="E2041" s="10" t="s">
        <v>0</v>
      </c>
      <c r="F2041" s="16">
        <f t="shared" ref="F2041" si="873">F2042+F2044</f>
        <v>1452000</v>
      </c>
    </row>
    <row r="2042" spans="1:6" ht="28.95" customHeight="1" x14ac:dyDescent="0.25">
      <c r="A2042" s="15" t="s">
        <v>32</v>
      </c>
      <c r="B2042" s="11" t="s">
        <v>1187</v>
      </c>
      <c r="C2042" s="11" t="s">
        <v>1189</v>
      </c>
      <c r="D2042" s="11" t="s">
        <v>1213</v>
      </c>
      <c r="E2042" s="11" t="s">
        <v>33</v>
      </c>
      <c r="F2042" s="16">
        <f t="shared" ref="F2042" si="874">F2043</f>
        <v>505000</v>
      </c>
    </row>
    <row r="2043" spans="1:6" ht="28.95" customHeight="1" x14ac:dyDescent="0.25">
      <c r="A2043" s="15" t="s">
        <v>34</v>
      </c>
      <c r="B2043" s="11" t="s">
        <v>1187</v>
      </c>
      <c r="C2043" s="11" t="s">
        <v>1189</v>
      </c>
      <c r="D2043" s="11" t="s">
        <v>1213</v>
      </c>
      <c r="E2043" s="11" t="s">
        <v>35</v>
      </c>
      <c r="F2043" s="16">
        <v>505000</v>
      </c>
    </row>
    <row r="2044" spans="1:6" ht="28.95" customHeight="1" x14ac:dyDescent="0.25">
      <c r="A2044" s="15" t="s">
        <v>174</v>
      </c>
      <c r="B2044" s="11" t="s">
        <v>1187</v>
      </c>
      <c r="C2044" s="11" t="s">
        <v>1189</v>
      </c>
      <c r="D2044" s="11" t="s">
        <v>1213</v>
      </c>
      <c r="E2044" s="11" t="s">
        <v>175</v>
      </c>
      <c r="F2044" s="16">
        <f t="shared" ref="F2044" si="875">F2045</f>
        <v>947000</v>
      </c>
    </row>
    <row r="2045" spans="1:6" ht="14.4" customHeight="1" x14ac:dyDescent="0.25">
      <c r="A2045" s="15" t="s">
        <v>448</v>
      </c>
      <c r="B2045" s="11" t="s">
        <v>1187</v>
      </c>
      <c r="C2045" s="11" t="s">
        <v>1189</v>
      </c>
      <c r="D2045" s="11" t="s">
        <v>1213</v>
      </c>
      <c r="E2045" s="11" t="s">
        <v>449</v>
      </c>
      <c r="F2045" s="16">
        <v>947000</v>
      </c>
    </row>
    <row r="2046" spans="1:6" ht="28.95" customHeight="1" x14ac:dyDescent="0.25">
      <c r="A2046" s="15" t="s">
        <v>1214</v>
      </c>
      <c r="B2046" s="11" t="s">
        <v>1187</v>
      </c>
      <c r="C2046" s="11" t="s">
        <v>1189</v>
      </c>
      <c r="D2046" s="11" t="s">
        <v>1215</v>
      </c>
      <c r="E2046" s="10" t="s">
        <v>0</v>
      </c>
      <c r="F2046" s="16">
        <f t="shared" ref="F2046" si="876">F2047+F2050</f>
        <v>3040000</v>
      </c>
    </row>
    <row r="2047" spans="1:6" ht="28.95" customHeight="1" x14ac:dyDescent="0.25">
      <c r="A2047" s="15" t="s">
        <v>1193</v>
      </c>
      <c r="B2047" s="11" t="s">
        <v>1187</v>
      </c>
      <c r="C2047" s="11" t="s">
        <v>1189</v>
      </c>
      <c r="D2047" s="11" t="s">
        <v>1216</v>
      </c>
      <c r="E2047" s="10" t="s">
        <v>0</v>
      </c>
      <c r="F2047" s="16">
        <f t="shared" ref="F2047:F2048" si="877">F2048</f>
        <v>3000000</v>
      </c>
    </row>
    <row r="2048" spans="1:6" ht="28.95" customHeight="1" x14ac:dyDescent="0.25">
      <c r="A2048" s="15" t="s">
        <v>32</v>
      </c>
      <c r="B2048" s="11" t="s">
        <v>1187</v>
      </c>
      <c r="C2048" s="11" t="s">
        <v>1189</v>
      </c>
      <c r="D2048" s="11" t="s">
        <v>1216</v>
      </c>
      <c r="E2048" s="11" t="s">
        <v>33</v>
      </c>
      <c r="F2048" s="16">
        <f t="shared" si="877"/>
        <v>3000000</v>
      </c>
    </row>
    <row r="2049" spans="1:6" ht="28.95" customHeight="1" x14ac:dyDescent="0.25">
      <c r="A2049" s="15" t="s">
        <v>34</v>
      </c>
      <c r="B2049" s="11" t="s">
        <v>1187</v>
      </c>
      <c r="C2049" s="11" t="s">
        <v>1189</v>
      </c>
      <c r="D2049" s="11" t="s">
        <v>1216</v>
      </c>
      <c r="E2049" s="11" t="s">
        <v>35</v>
      </c>
      <c r="F2049" s="16">
        <v>3000000</v>
      </c>
    </row>
    <row r="2050" spans="1:6" ht="43.35" customHeight="1" x14ac:dyDescent="0.25">
      <c r="A2050" s="15" t="s">
        <v>1217</v>
      </c>
      <c r="B2050" s="11" t="s">
        <v>1187</v>
      </c>
      <c r="C2050" s="11" t="s">
        <v>1189</v>
      </c>
      <c r="D2050" s="11" t="s">
        <v>1218</v>
      </c>
      <c r="E2050" s="10" t="s">
        <v>0</v>
      </c>
      <c r="F2050" s="16">
        <f t="shared" ref="F2050:F2051" si="878">F2051</f>
        <v>40000</v>
      </c>
    </row>
    <row r="2051" spans="1:6" ht="28.95" customHeight="1" x14ac:dyDescent="0.25">
      <c r="A2051" s="15" t="s">
        <v>32</v>
      </c>
      <c r="B2051" s="11" t="s">
        <v>1187</v>
      </c>
      <c r="C2051" s="11" t="s">
        <v>1189</v>
      </c>
      <c r="D2051" s="11" t="s">
        <v>1218</v>
      </c>
      <c r="E2051" s="11" t="s">
        <v>33</v>
      </c>
      <c r="F2051" s="16">
        <f t="shared" si="878"/>
        <v>40000</v>
      </c>
    </row>
    <row r="2052" spans="1:6" ht="28.95" customHeight="1" x14ac:dyDescent="0.25">
      <c r="A2052" s="15" t="s">
        <v>34</v>
      </c>
      <c r="B2052" s="11" t="s">
        <v>1187</v>
      </c>
      <c r="C2052" s="11" t="s">
        <v>1189</v>
      </c>
      <c r="D2052" s="11" t="s">
        <v>1218</v>
      </c>
      <c r="E2052" s="11" t="s">
        <v>35</v>
      </c>
      <c r="F2052" s="16">
        <v>40000</v>
      </c>
    </row>
    <row r="2053" spans="1:6" ht="14.4" customHeight="1" x14ac:dyDescent="0.25">
      <c r="A2053" s="15" t="s">
        <v>1219</v>
      </c>
      <c r="B2053" s="11" t="s">
        <v>1187</v>
      </c>
      <c r="C2053" s="11" t="s">
        <v>1189</v>
      </c>
      <c r="D2053" s="11" t="s">
        <v>1220</v>
      </c>
      <c r="E2053" s="10" t="s">
        <v>0</v>
      </c>
      <c r="F2053" s="16">
        <f t="shared" ref="F2053" si="879">F2054+F2060+F2066</f>
        <v>211877475.90000001</v>
      </c>
    </row>
    <row r="2054" spans="1:6" ht="28.95" customHeight="1" x14ac:dyDescent="0.25">
      <c r="A2054" s="15" t="s">
        <v>1221</v>
      </c>
      <c r="B2054" s="11" t="s">
        <v>1187</v>
      </c>
      <c r="C2054" s="11" t="s">
        <v>1189</v>
      </c>
      <c r="D2054" s="11" t="s">
        <v>1222</v>
      </c>
      <c r="E2054" s="10" t="s">
        <v>0</v>
      </c>
      <c r="F2054" s="16">
        <f t="shared" ref="F2054" si="880">F2055</f>
        <v>13365122</v>
      </c>
    </row>
    <row r="2055" spans="1:6" ht="28.95" customHeight="1" x14ac:dyDescent="0.25">
      <c r="A2055" s="15" t="s">
        <v>1193</v>
      </c>
      <c r="B2055" s="11" t="s">
        <v>1187</v>
      </c>
      <c r="C2055" s="11" t="s">
        <v>1189</v>
      </c>
      <c r="D2055" s="11" t="s">
        <v>1223</v>
      </c>
      <c r="E2055" s="10" t="s">
        <v>0</v>
      </c>
      <c r="F2055" s="16">
        <f t="shared" ref="F2055" si="881">F2056+F2058</f>
        <v>13365122</v>
      </c>
    </row>
    <row r="2056" spans="1:6" ht="28.95" customHeight="1" x14ac:dyDescent="0.25">
      <c r="A2056" s="15" t="s">
        <v>32</v>
      </c>
      <c r="B2056" s="11" t="s">
        <v>1187</v>
      </c>
      <c r="C2056" s="11" t="s">
        <v>1189</v>
      </c>
      <c r="D2056" s="11" t="s">
        <v>1223</v>
      </c>
      <c r="E2056" s="11" t="s">
        <v>33</v>
      </c>
      <c r="F2056" s="16">
        <f t="shared" ref="F2056" si="882">F2057</f>
        <v>2389278.2000000002</v>
      </c>
    </row>
    <row r="2057" spans="1:6" ht="28.95" customHeight="1" x14ac:dyDescent="0.25">
      <c r="A2057" s="15" t="s">
        <v>34</v>
      </c>
      <c r="B2057" s="11" t="s">
        <v>1187</v>
      </c>
      <c r="C2057" s="11" t="s">
        <v>1189</v>
      </c>
      <c r="D2057" s="11" t="s">
        <v>1223</v>
      </c>
      <c r="E2057" s="11" t="s">
        <v>35</v>
      </c>
      <c r="F2057" s="16">
        <v>2389278.2000000002</v>
      </c>
    </row>
    <row r="2058" spans="1:6" ht="28.95" customHeight="1" x14ac:dyDescent="0.25">
      <c r="A2058" s="15" t="s">
        <v>174</v>
      </c>
      <c r="B2058" s="11" t="s">
        <v>1187</v>
      </c>
      <c r="C2058" s="11" t="s">
        <v>1189</v>
      </c>
      <c r="D2058" s="11" t="s">
        <v>1223</v>
      </c>
      <c r="E2058" s="11" t="s">
        <v>175</v>
      </c>
      <c r="F2058" s="16">
        <f t="shared" ref="F2058" si="883">F2059</f>
        <v>10975843.800000001</v>
      </c>
    </row>
    <row r="2059" spans="1:6" ht="14.4" customHeight="1" x14ac:dyDescent="0.25">
      <c r="A2059" s="15" t="s">
        <v>448</v>
      </c>
      <c r="B2059" s="11" t="s">
        <v>1187</v>
      </c>
      <c r="C2059" s="11" t="s">
        <v>1189</v>
      </c>
      <c r="D2059" s="11" t="s">
        <v>1223</v>
      </c>
      <c r="E2059" s="11" t="s">
        <v>449</v>
      </c>
      <c r="F2059" s="16">
        <v>10975843.800000001</v>
      </c>
    </row>
    <row r="2060" spans="1:6" ht="28.95" customHeight="1" x14ac:dyDescent="0.25">
      <c r="A2060" s="15" t="s">
        <v>1224</v>
      </c>
      <c r="B2060" s="11" t="s">
        <v>1187</v>
      </c>
      <c r="C2060" s="11" t="s">
        <v>1189</v>
      </c>
      <c r="D2060" s="11" t="s">
        <v>1225</v>
      </c>
      <c r="E2060" s="10" t="s">
        <v>0</v>
      </c>
      <c r="F2060" s="16">
        <f t="shared" ref="F2060" si="884">F2061</f>
        <v>145920</v>
      </c>
    </row>
    <row r="2061" spans="1:6" ht="28.95" customHeight="1" x14ac:dyDescent="0.25">
      <c r="A2061" s="15" t="s">
        <v>1193</v>
      </c>
      <c r="B2061" s="11" t="s">
        <v>1187</v>
      </c>
      <c r="C2061" s="11" t="s">
        <v>1189</v>
      </c>
      <c r="D2061" s="11" t="s">
        <v>1226</v>
      </c>
      <c r="E2061" s="10" t="s">
        <v>0</v>
      </c>
      <c r="F2061" s="16">
        <f t="shared" ref="F2061" si="885">F2062+F2064</f>
        <v>145920</v>
      </c>
    </row>
    <row r="2062" spans="1:6" ht="28.95" customHeight="1" x14ac:dyDescent="0.25">
      <c r="A2062" s="15" t="s">
        <v>32</v>
      </c>
      <c r="B2062" s="11" t="s">
        <v>1187</v>
      </c>
      <c r="C2062" s="11" t="s">
        <v>1189</v>
      </c>
      <c r="D2062" s="11" t="s">
        <v>1226</v>
      </c>
      <c r="E2062" s="11" t="s">
        <v>33</v>
      </c>
      <c r="F2062" s="16">
        <f t="shared" ref="F2062" si="886">F2063</f>
        <v>69300</v>
      </c>
    </row>
    <row r="2063" spans="1:6" ht="28.95" customHeight="1" x14ac:dyDescent="0.25">
      <c r="A2063" s="15" t="s">
        <v>34</v>
      </c>
      <c r="B2063" s="11" t="s">
        <v>1187</v>
      </c>
      <c r="C2063" s="11" t="s">
        <v>1189</v>
      </c>
      <c r="D2063" s="11" t="s">
        <v>1226</v>
      </c>
      <c r="E2063" s="11" t="s">
        <v>35</v>
      </c>
      <c r="F2063" s="16">
        <v>69300</v>
      </c>
    </row>
    <row r="2064" spans="1:6" ht="28.95" customHeight="1" x14ac:dyDescent="0.25">
      <c r="A2064" s="15" t="s">
        <v>174</v>
      </c>
      <c r="B2064" s="11" t="s">
        <v>1187</v>
      </c>
      <c r="C2064" s="11" t="s">
        <v>1189</v>
      </c>
      <c r="D2064" s="11" t="s">
        <v>1226</v>
      </c>
      <c r="E2064" s="11" t="s">
        <v>175</v>
      </c>
      <c r="F2064" s="16">
        <f t="shared" ref="F2064" si="887">F2065</f>
        <v>76620</v>
      </c>
    </row>
    <row r="2065" spans="1:6" ht="14.4" customHeight="1" x14ac:dyDescent="0.25">
      <c r="A2065" s="15" t="s">
        <v>448</v>
      </c>
      <c r="B2065" s="11" t="s">
        <v>1187</v>
      </c>
      <c r="C2065" s="11" t="s">
        <v>1189</v>
      </c>
      <c r="D2065" s="11" t="s">
        <v>1226</v>
      </c>
      <c r="E2065" s="11" t="s">
        <v>449</v>
      </c>
      <c r="F2065" s="16">
        <v>76620</v>
      </c>
    </row>
    <row r="2066" spans="1:6" ht="43.35" customHeight="1" x14ac:dyDescent="0.25">
      <c r="A2066" s="15" t="s">
        <v>1227</v>
      </c>
      <c r="B2066" s="11" t="s">
        <v>1187</v>
      </c>
      <c r="C2066" s="11" t="s">
        <v>1189</v>
      </c>
      <c r="D2066" s="11" t="s">
        <v>1228</v>
      </c>
      <c r="E2066" s="10" t="s">
        <v>0</v>
      </c>
      <c r="F2066" s="16">
        <f t="shared" ref="F2066" si="888">F2067+F2074</f>
        <v>198366433.90000001</v>
      </c>
    </row>
    <row r="2067" spans="1:6" ht="28.95" customHeight="1" x14ac:dyDescent="0.25">
      <c r="A2067" s="15" t="s">
        <v>127</v>
      </c>
      <c r="B2067" s="11" t="s">
        <v>1187</v>
      </c>
      <c r="C2067" s="11" t="s">
        <v>1189</v>
      </c>
      <c r="D2067" s="11" t="s">
        <v>1229</v>
      </c>
      <c r="E2067" s="10" t="s">
        <v>0</v>
      </c>
      <c r="F2067" s="16">
        <f t="shared" ref="F2067" si="889">F2068+F2070+F2072</f>
        <v>73952600</v>
      </c>
    </row>
    <row r="2068" spans="1:6" ht="72.599999999999994" customHeight="1" x14ac:dyDescent="0.25">
      <c r="A2068" s="15" t="s">
        <v>28</v>
      </c>
      <c r="B2068" s="11" t="s">
        <v>1187</v>
      </c>
      <c r="C2068" s="11" t="s">
        <v>1189</v>
      </c>
      <c r="D2068" s="11" t="s">
        <v>1229</v>
      </c>
      <c r="E2068" s="11" t="s">
        <v>29</v>
      </c>
      <c r="F2068" s="16">
        <f t="shared" ref="F2068" si="890">F2069</f>
        <v>70880100</v>
      </c>
    </row>
    <row r="2069" spans="1:6" ht="14.4" customHeight="1" x14ac:dyDescent="0.25">
      <c r="A2069" s="15" t="s">
        <v>129</v>
      </c>
      <c r="B2069" s="11" t="s">
        <v>1187</v>
      </c>
      <c r="C2069" s="11" t="s">
        <v>1189</v>
      </c>
      <c r="D2069" s="11" t="s">
        <v>1229</v>
      </c>
      <c r="E2069" s="11" t="s">
        <v>130</v>
      </c>
      <c r="F2069" s="16">
        <v>70880100</v>
      </c>
    </row>
    <row r="2070" spans="1:6" ht="28.95" customHeight="1" x14ac:dyDescent="0.25">
      <c r="A2070" s="15" t="s">
        <v>32</v>
      </c>
      <c r="B2070" s="11" t="s">
        <v>1187</v>
      </c>
      <c r="C2070" s="11" t="s">
        <v>1189</v>
      </c>
      <c r="D2070" s="11" t="s">
        <v>1229</v>
      </c>
      <c r="E2070" s="11" t="s">
        <v>33</v>
      </c>
      <c r="F2070" s="16">
        <f t="shared" ref="F2070" si="891">F2071</f>
        <v>3068900</v>
      </c>
    </row>
    <row r="2071" spans="1:6" ht="28.95" customHeight="1" x14ac:dyDescent="0.25">
      <c r="A2071" s="15" t="s">
        <v>34</v>
      </c>
      <c r="B2071" s="11" t="s">
        <v>1187</v>
      </c>
      <c r="C2071" s="11" t="s">
        <v>1189</v>
      </c>
      <c r="D2071" s="11" t="s">
        <v>1229</v>
      </c>
      <c r="E2071" s="11" t="s">
        <v>35</v>
      </c>
      <c r="F2071" s="16">
        <v>3068900</v>
      </c>
    </row>
    <row r="2072" spans="1:6" ht="14.4" customHeight="1" x14ac:dyDescent="0.25">
      <c r="A2072" s="15" t="s">
        <v>36</v>
      </c>
      <c r="B2072" s="11" t="s">
        <v>1187</v>
      </c>
      <c r="C2072" s="11" t="s">
        <v>1189</v>
      </c>
      <c r="D2072" s="11" t="s">
        <v>1229</v>
      </c>
      <c r="E2072" s="11" t="s">
        <v>37</v>
      </c>
      <c r="F2072" s="16">
        <f t="shared" ref="F2072" si="892">F2073</f>
        <v>3600</v>
      </c>
    </row>
    <row r="2073" spans="1:6" ht="14.4" customHeight="1" x14ac:dyDescent="0.25">
      <c r="A2073" s="15" t="s">
        <v>38</v>
      </c>
      <c r="B2073" s="11" t="s">
        <v>1187</v>
      </c>
      <c r="C2073" s="11" t="s">
        <v>1189</v>
      </c>
      <c r="D2073" s="11" t="s">
        <v>1229</v>
      </c>
      <c r="E2073" s="11" t="s">
        <v>39</v>
      </c>
      <c r="F2073" s="16">
        <v>3600</v>
      </c>
    </row>
    <row r="2074" spans="1:6" ht="28.95" customHeight="1" x14ac:dyDescent="0.25">
      <c r="A2074" s="15" t="s">
        <v>1193</v>
      </c>
      <c r="B2074" s="11" t="s">
        <v>1187</v>
      </c>
      <c r="C2074" s="11" t="s">
        <v>1189</v>
      </c>
      <c r="D2074" s="11" t="s">
        <v>1230</v>
      </c>
      <c r="E2074" s="10" t="s">
        <v>0</v>
      </c>
      <c r="F2074" s="16">
        <f t="shared" ref="F2074" si="893">F2075+F2077+F2079</f>
        <v>124413833.90000001</v>
      </c>
    </row>
    <row r="2075" spans="1:6" ht="72.599999999999994" customHeight="1" x14ac:dyDescent="0.25">
      <c r="A2075" s="15" t="s">
        <v>28</v>
      </c>
      <c r="B2075" s="11" t="s">
        <v>1187</v>
      </c>
      <c r="C2075" s="11" t="s">
        <v>1189</v>
      </c>
      <c r="D2075" s="11" t="s">
        <v>1230</v>
      </c>
      <c r="E2075" s="11" t="s">
        <v>29</v>
      </c>
      <c r="F2075" s="16">
        <f t="shared" ref="F2075" si="894">F2076</f>
        <v>103778850</v>
      </c>
    </row>
    <row r="2076" spans="1:6" ht="14.4" customHeight="1" x14ac:dyDescent="0.25">
      <c r="A2076" s="15" t="s">
        <v>129</v>
      </c>
      <c r="B2076" s="11" t="s">
        <v>1187</v>
      </c>
      <c r="C2076" s="11" t="s">
        <v>1189</v>
      </c>
      <c r="D2076" s="11" t="s">
        <v>1230</v>
      </c>
      <c r="E2076" s="11" t="s">
        <v>130</v>
      </c>
      <c r="F2076" s="16">
        <v>103778850</v>
      </c>
    </row>
    <row r="2077" spans="1:6" ht="28.95" customHeight="1" x14ac:dyDescent="0.25">
      <c r="A2077" s="15" t="s">
        <v>32</v>
      </c>
      <c r="B2077" s="11" t="s">
        <v>1187</v>
      </c>
      <c r="C2077" s="11" t="s">
        <v>1189</v>
      </c>
      <c r="D2077" s="11" t="s">
        <v>1230</v>
      </c>
      <c r="E2077" s="11" t="s">
        <v>33</v>
      </c>
      <c r="F2077" s="16">
        <f t="shared" ref="F2077" si="895">F2078</f>
        <v>20451650.559999999</v>
      </c>
    </row>
    <row r="2078" spans="1:6" ht="28.95" customHeight="1" x14ac:dyDescent="0.25">
      <c r="A2078" s="15" t="s">
        <v>34</v>
      </c>
      <c r="B2078" s="11" t="s">
        <v>1187</v>
      </c>
      <c r="C2078" s="11" t="s">
        <v>1189</v>
      </c>
      <c r="D2078" s="11" t="s">
        <v>1230</v>
      </c>
      <c r="E2078" s="11" t="s">
        <v>35</v>
      </c>
      <c r="F2078" s="16">
        <v>20451650.559999999</v>
      </c>
    </row>
    <row r="2079" spans="1:6" ht="14.4" customHeight="1" x14ac:dyDescent="0.25">
      <c r="A2079" s="15" t="s">
        <v>36</v>
      </c>
      <c r="B2079" s="11" t="s">
        <v>1187</v>
      </c>
      <c r="C2079" s="11" t="s">
        <v>1189</v>
      </c>
      <c r="D2079" s="11" t="s">
        <v>1230</v>
      </c>
      <c r="E2079" s="11" t="s">
        <v>37</v>
      </c>
      <c r="F2079" s="16">
        <f t="shared" ref="F2079" si="896">F2081+F2080</f>
        <v>183333.34</v>
      </c>
    </row>
    <row r="2080" spans="1:6" ht="14.4" customHeight="1" x14ac:dyDescent="0.25">
      <c r="A2080" s="28" t="s">
        <v>163</v>
      </c>
      <c r="B2080" s="11" t="s">
        <v>1187</v>
      </c>
      <c r="C2080" s="11" t="s">
        <v>1189</v>
      </c>
      <c r="D2080" s="11" t="s">
        <v>1230</v>
      </c>
      <c r="E2080" s="11">
        <v>830</v>
      </c>
      <c r="F2080" s="16">
        <v>13333.34</v>
      </c>
    </row>
    <row r="2081" spans="1:6" ht="14.4" customHeight="1" x14ac:dyDescent="0.25">
      <c r="A2081" s="15" t="s">
        <v>38</v>
      </c>
      <c r="B2081" s="11" t="s">
        <v>1187</v>
      </c>
      <c r="C2081" s="11" t="s">
        <v>1189</v>
      </c>
      <c r="D2081" s="11" t="s">
        <v>1230</v>
      </c>
      <c r="E2081" s="11" t="s">
        <v>39</v>
      </c>
      <c r="F2081" s="16">
        <v>170000</v>
      </c>
    </row>
    <row r="2082" spans="1:6" ht="48.6" customHeight="1" x14ac:dyDescent="0.25">
      <c r="A2082" s="18" t="s">
        <v>1605</v>
      </c>
      <c r="B2082" s="9" t="s">
        <v>1231</v>
      </c>
      <c r="C2082" s="10" t="s">
        <v>0</v>
      </c>
      <c r="D2082" s="10" t="s">
        <v>0</v>
      </c>
      <c r="E2082" s="10" t="s">
        <v>0</v>
      </c>
      <c r="F2082" s="17">
        <f t="shared" ref="F2082:F2086" si="897">F2083</f>
        <v>45393800</v>
      </c>
    </row>
    <row r="2083" spans="1:6" ht="14.4" customHeight="1" x14ac:dyDescent="0.25">
      <c r="A2083" s="15" t="s">
        <v>152</v>
      </c>
      <c r="B2083" s="11" t="s">
        <v>1231</v>
      </c>
      <c r="C2083" s="11" t="s">
        <v>153</v>
      </c>
      <c r="D2083" s="10" t="s">
        <v>0</v>
      </c>
      <c r="E2083" s="10" t="s">
        <v>0</v>
      </c>
      <c r="F2083" s="16">
        <f t="shared" si="897"/>
        <v>45393800</v>
      </c>
    </row>
    <row r="2084" spans="1:6" ht="14.4" customHeight="1" x14ac:dyDescent="0.25">
      <c r="A2084" s="15" t="s">
        <v>154</v>
      </c>
      <c r="B2084" s="11" t="s">
        <v>1231</v>
      </c>
      <c r="C2084" s="11" t="s">
        <v>155</v>
      </c>
      <c r="D2084" s="10" t="s">
        <v>0</v>
      </c>
      <c r="E2084" s="10" t="s">
        <v>0</v>
      </c>
      <c r="F2084" s="16">
        <f t="shared" si="897"/>
        <v>45393800</v>
      </c>
    </row>
    <row r="2085" spans="1:6" ht="28.95" customHeight="1" x14ac:dyDescent="0.25">
      <c r="A2085" s="15" t="s">
        <v>1232</v>
      </c>
      <c r="B2085" s="11" t="s">
        <v>1231</v>
      </c>
      <c r="C2085" s="11" t="s">
        <v>155</v>
      </c>
      <c r="D2085" s="11" t="s">
        <v>1233</v>
      </c>
      <c r="E2085" s="10" t="s">
        <v>0</v>
      </c>
      <c r="F2085" s="16">
        <f t="shared" si="897"/>
        <v>45393800</v>
      </c>
    </row>
    <row r="2086" spans="1:6" ht="28.95" customHeight="1" x14ac:dyDescent="0.25">
      <c r="A2086" s="15" t="s">
        <v>1234</v>
      </c>
      <c r="B2086" s="11" t="s">
        <v>1231</v>
      </c>
      <c r="C2086" s="11" t="s">
        <v>155</v>
      </c>
      <c r="D2086" s="11" t="s">
        <v>1235</v>
      </c>
      <c r="E2086" s="10" t="s">
        <v>0</v>
      </c>
      <c r="F2086" s="16">
        <f t="shared" si="897"/>
        <v>45393800</v>
      </c>
    </row>
    <row r="2087" spans="1:6" ht="57.6" customHeight="1" x14ac:dyDescent="0.25">
      <c r="A2087" s="15" t="s">
        <v>1236</v>
      </c>
      <c r="B2087" s="11" t="s">
        <v>1231</v>
      </c>
      <c r="C2087" s="11" t="s">
        <v>155</v>
      </c>
      <c r="D2087" s="11" t="s">
        <v>1237</v>
      </c>
      <c r="E2087" s="10" t="s">
        <v>0</v>
      </c>
      <c r="F2087" s="16">
        <f t="shared" ref="F2087" si="898">F2088+F2095</f>
        <v>45393800</v>
      </c>
    </row>
    <row r="2088" spans="1:6" ht="14.4" customHeight="1" x14ac:dyDescent="0.25">
      <c r="A2088" s="15" t="s">
        <v>26</v>
      </c>
      <c r="B2088" s="11" t="s">
        <v>1231</v>
      </c>
      <c r="C2088" s="11" t="s">
        <v>155</v>
      </c>
      <c r="D2088" s="11" t="s">
        <v>1238</v>
      </c>
      <c r="E2088" s="10" t="s">
        <v>0</v>
      </c>
      <c r="F2088" s="16">
        <f t="shared" ref="F2088" si="899">F2089+F2091+F2093</f>
        <v>45313100</v>
      </c>
    </row>
    <row r="2089" spans="1:6" ht="72.599999999999994" customHeight="1" x14ac:dyDescent="0.25">
      <c r="A2089" s="15" t="s">
        <v>28</v>
      </c>
      <c r="B2089" s="11" t="s">
        <v>1231</v>
      </c>
      <c r="C2089" s="11" t="s">
        <v>155</v>
      </c>
      <c r="D2089" s="11" t="s">
        <v>1238</v>
      </c>
      <c r="E2089" s="11" t="s">
        <v>29</v>
      </c>
      <c r="F2089" s="16">
        <f t="shared" ref="F2089" si="900">F2090</f>
        <v>40473020</v>
      </c>
    </row>
    <row r="2090" spans="1:6" ht="28.95" customHeight="1" x14ac:dyDescent="0.25">
      <c r="A2090" s="15" t="s">
        <v>30</v>
      </c>
      <c r="B2090" s="11" t="s">
        <v>1231</v>
      </c>
      <c r="C2090" s="11" t="s">
        <v>155</v>
      </c>
      <c r="D2090" s="11" t="s">
        <v>1238</v>
      </c>
      <c r="E2090" s="11" t="s">
        <v>31</v>
      </c>
      <c r="F2090" s="16">
        <v>40473020</v>
      </c>
    </row>
    <row r="2091" spans="1:6" ht="28.95" customHeight="1" x14ac:dyDescent="0.25">
      <c r="A2091" s="15" t="s">
        <v>32</v>
      </c>
      <c r="B2091" s="11" t="s">
        <v>1231</v>
      </c>
      <c r="C2091" s="11" t="s">
        <v>155</v>
      </c>
      <c r="D2091" s="11" t="s">
        <v>1238</v>
      </c>
      <c r="E2091" s="11" t="s">
        <v>33</v>
      </c>
      <c r="F2091" s="16">
        <f t="shared" ref="F2091" si="901">F2092</f>
        <v>4827080</v>
      </c>
    </row>
    <row r="2092" spans="1:6" ht="28.95" customHeight="1" x14ac:dyDescent="0.25">
      <c r="A2092" s="15" t="s">
        <v>34</v>
      </c>
      <c r="B2092" s="11" t="s">
        <v>1231</v>
      </c>
      <c r="C2092" s="11" t="s">
        <v>155</v>
      </c>
      <c r="D2092" s="11" t="s">
        <v>1238</v>
      </c>
      <c r="E2092" s="11" t="s">
        <v>35</v>
      </c>
      <c r="F2092" s="16">
        <v>4827080</v>
      </c>
    </row>
    <row r="2093" spans="1:6" ht="14.4" customHeight="1" x14ac:dyDescent="0.25">
      <c r="A2093" s="15" t="s">
        <v>36</v>
      </c>
      <c r="B2093" s="11" t="s">
        <v>1231</v>
      </c>
      <c r="C2093" s="11" t="s">
        <v>155</v>
      </c>
      <c r="D2093" s="11" t="s">
        <v>1238</v>
      </c>
      <c r="E2093" s="11" t="s">
        <v>37</v>
      </c>
      <c r="F2093" s="16">
        <f t="shared" ref="F2093" si="902">F2094</f>
        <v>13000</v>
      </c>
    </row>
    <row r="2094" spans="1:6" ht="14.4" customHeight="1" x14ac:dyDescent="0.25">
      <c r="A2094" s="15" t="s">
        <v>38</v>
      </c>
      <c r="B2094" s="11" t="s">
        <v>1231</v>
      </c>
      <c r="C2094" s="11" t="s">
        <v>155</v>
      </c>
      <c r="D2094" s="11" t="s">
        <v>1238</v>
      </c>
      <c r="E2094" s="11" t="s">
        <v>39</v>
      </c>
      <c r="F2094" s="16">
        <v>13000</v>
      </c>
    </row>
    <row r="2095" spans="1:6" ht="57.6" customHeight="1" x14ac:dyDescent="0.25">
      <c r="A2095" s="15" t="s">
        <v>1239</v>
      </c>
      <c r="B2095" s="11" t="s">
        <v>1231</v>
      </c>
      <c r="C2095" s="11" t="s">
        <v>155</v>
      </c>
      <c r="D2095" s="11" t="s">
        <v>1240</v>
      </c>
      <c r="E2095" s="10" t="s">
        <v>0</v>
      </c>
      <c r="F2095" s="16">
        <f t="shared" ref="F2095:F2096" si="903">F2096</f>
        <v>80700</v>
      </c>
    </row>
    <row r="2096" spans="1:6" ht="14.4" customHeight="1" x14ac:dyDescent="0.25">
      <c r="A2096" s="15" t="s">
        <v>16</v>
      </c>
      <c r="B2096" s="11" t="s">
        <v>1231</v>
      </c>
      <c r="C2096" s="11" t="s">
        <v>155</v>
      </c>
      <c r="D2096" s="11" t="s">
        <v>1240</v>
      </c>
      <c r="E2096" s="11" t="s">
        <v>17</v>
      </c>
      <c r="F2096" s="16">
        <f t="shared" si="903"/>
        <v>80700</v>
      </c>
    </row>
    <row r="2097" spans="1:6" ht="14.4" customHeight="1" x14ac:dyDescent="0.25">
      <c r="A2097" s="15" t="s">
        <v>18</v>
      </c>
      <c r="B2097" s="11" t="s">
        <v>1231</v>
      </c>
      <c r="C2097" s="11" t="s">
        <v>155</v>
      </c>
      <c r="D2097" s="11" t="s">
        <v>1240</v>
      </c>
      <c r="E2097" s="11" t="s">
        <v>19</v>
      </c>
      <c r="F2097" s="16">
        <v>80700</v>
      </c>
    </row>
    <row r="2098" spans="1:6" ht="36" customHeight="1" x14ac:dyDescent="0.25">
      <c r="A2098" s="18" t="s">
        <v>1606</v>
      </c>
      <c r="B2098" s="9" t="s">
        <v>1241</v>
      </c>
      <c r="C2098" s="10" t="s">
        <v>0</v>
      </c>
      <c r="D2098" s="10" t="s">
        <v>0</v>
      </c>
      <c r="E2098" s="10" t="s">
        <v>0</v>
      </c>
      <c r="F2098" s="17">
        <f t="shared" ref="F2098:F2102" si="904">F2099</f>
        <v>12055400</v>
      </c>
    </row>
    <row r="2099" spans="1:6" ht="14.4" customHeight="1" x14ac:dyDescent="0.25">
      <c r="A2099" s="15" t="s">
        <v>6</v>
      </c>
      <c r="B2099" s="11" t="s">
        <v>1241</v>
      </c>
      <c r="C2099" s="11" t="s">
        <v>7</v>
      </c>
      <c r="D2099" s="10" t="s">
        <v>0</v>
      </c>
      <c r="E2099" s="10" t="s">
        <v>0</v>
      </c>
      <c r="F2099" s="16">
        <f t="shared" si="904"/>
        <v>12055400</v>
      </c>
    </row>
    <row r="2100" spans="1:6" ht="14.4" customHeight="1" x14ac:dyDescent="0.25">
      <c r="A2100" s="15" t="s">
        <v>52</v>
      </c>
      <c r="B2100" s="11" t="s">
        <v>1241</v>
      </c>
      <c r="C2100" s="11" t="s">
        <v>53</v>
      </c>
      <c r="D2100" s="10" t="s">
        <v>0</v>
      </c>
      <c r="E2100" s="10" t="s">
        <v>0</v>
      </c>
      <c r="F2100" s="16">
        <f t="shared" si="904"/>
        <v>12055400</v>
      </c>
    </row>
    <row r="2101" spans="1:6" ht="28.95" customHeight="1" x14ac:dyDescent="0.25">
      <c r="A2101" s="15" t="s">
        <v>1242</v>
      </c>
      <c r="B2101" s="11" t="s">
        <v>1241</v>
      </c>
      <c r="C2101" s="11" t="s">
        <v>53</v>
      </c>
      <c r="D2101" s="11" t="s">
        <v>1243</v>
      </c>
      <c r="E2101" s="10" t="s">
        <v>0</v>
      </c>
      <c r="F2101" s="16">
        <f t="shared" si="904"/>
        <v>12055400</v>
      </c>
    </row>
    <row r="2102" spans="1:6" ht="43.35" customHeight="1" x14ac:dyDescent="0.25">
      <c r="A2102" s="15" t="s">
        <v>1244</v>
      </c>
      <c r="B2102" s="11" t="s">
        <v>1241</v>
      </c>
      <c r="C2102" s="11" t="s">
        <v>53</v>
      </c>
      <c r="D2102" s="11" t="s">
        <v>1245</v>
      </c>
      <c r="E2102" s="10" t="s">
        <v>0</v>
      </c>
      <c r="F2102" s="16">
        <f t="shared" si="904"/>
        <v>12055400</v>
      </c>
    </row>
    <row r="2103" spans="1:6" ht="14.4" customHeight="1" x14ac:dyDescent="0.25">
      <c r="A2103" s="15" t="s">
        <v>26</v>
      </c>
      <c r="B2103" s="11" t="s">
        <v>1241</v>
      </c>
      <c r="C2103" s="11" t="s">
        <v>53</v>
      </c>
      <c r="D2103" s="11" t="s">
        <v>1246</v>
      </c>
      <c r="E2103" s="10" t="s">
        <v>0</v>
      </c>
      <c r="F2103" s="16">
        <f t="shared" ref="F2103" si="905">F2104+F2106+F2108</f>
        <v>12055400</v>
      </c>
    </row>
    <row r="2104" spans="1:6" ht="72.599999999999994" customHeight="1" x14ac:dyDescent="0.25">
      <c r="A2104" s="15" t="s">
        <v>28</v>
      </c>
      <c r="B2104" s="11" t="s">
        <v>1241</v>
      </c>
      <c r="C2104" s="11" t="s">
        <v>53</v>
      </c>
      <c r="D2104" s="11" t="s">
        <v>1246</v>
      </c>
      <c r="E2104" s="11" t="s">
        <v>29</v>
      </c>
      <c r="F2104" s="16">
        <f t="shared" ref="F2104" si="906">F2105</f>
        <v>11054600</v>
      </c>
    </row>
    <row r="2105" spans="1:6" ht="28.95" customHeight="1" x14ac:dyDescent="0.25">
      <c r="A2105" s="15" t="s">
        <v>30</v>
      </c>
      <c r="B2105" s="11" t="s">
        <v>1241</v>
      </c>
      <c r="C2105" s="11" t="s">
        <v>53</v>
      </c>
      <c r="D2105" s="11" t="s">
        <v>1246</v>
      </c>
      <c r="E2105" s="11" t="s">
        <v>31</v>
      </c>
      <c r="F2105" s="16">
        <v>11054600</v>
      </c>
    </row>
    <row r="2106" spans="1:6" ht="28.95" customHeight="1" x14ac:dyDescent="0.25">
      <c r="A2106" s="15" t="s">
        <v>32</v>
      </c>
      <c r="B2106" s="11" t="s">
        <v>1241</v>
      </c>
      <c r="C2106" s="11" t="s">
        <v>53</v>
      </c>
      <c r="D2106" s="11" t="s">
        <v>1246</v>
      </c>
      <c r="E2106" s="11" t="s">
        <v>33</v>
      </c>
      <c r="F2106" s="16">
        <f t="shared" ref="F2106" si="907">F2107</f>
        <v>990800</v>
      </c>
    </row>
    <row r="2107" spans="1:6" ht="28.95" customHeight="1" x14ac:dyDescent="0.25">
      <c r="A2107" s="15" t="s">
        <v>34</v>
      </c>
      <c r="B2107" s="11" t="s">
        <v>1241</v>
      </c>
      <c r="C2107" s="11" t="s">
        <v>53</v>
      </c>
      <c r="D2107" s="11" t="s">
        <v>1246</v>
      </c>
      <c r="E2107" s="11" t="s">
        <v>35</v>
      </c>
      <c r="F2107" s="16">
        <v>990800</v>
      </c>
    </row>
    <row r="2108" spans="1:6" ht="14.4" customHeight="1" x14ac:dyDescent="0.25">
      <c r="A2108" s="15" t="s">
        <v>36</v>
      </c>
      <c r="B2108" s="11" t="s">
        <v>1241</v>
      </c>
      <c r="C2108" s="11" t="s">
        <v>53</v>
      </c>
      <c r="D2108" s="11" t="s">
        <v>1246</v>
      </c>
      <c r="E2108" s="11" t="s">
        <v>37</v>
      </c>
      <c r="F2108" s="16">
        <f t="shared" ref="F2108" si="908">F2109</f>
        <v>10000</v>
      </c>
    </row>
    <row r="2109" spans="1:6" ht="14.4" customHeight="1" x14ac:dyDescent="0.25">
      <c r="A2109" s="15" t="s">
        <v>38</v>
      </c>
      <c r="B2109" s="11" t="s">
        <v>1241</v>
      </c>
      <c r="C2109" s="11" t="s">
        <v>53</v>
      </c>
      <c r="D2109" s="11" t="s">
        <v>1246</v>
      </c>
      <c r="E2109" s="11" t="s">
        <v>39</v>
      </c>
      <c r="F2109" s="16">
        <v>10000</v>
      </c>
    </row>
    <row r="2110" spans="1:6" ht="39.6" customHeight="1" x14ac:dyDescent="0.25">
      <c r="A2110" s="18" t="s">
        <v>1614</v>
      </c>
      <c r="B2110" s="9" t="s">
        <v>1247</v>
      </c>
      <c r="C2110" s="10" t="s">
        <v>0</v>
      </c>
      <c r="D2110" s="10" t="s">
        <v>0</v>
      </c>
      <c r="E2110" s="10" t="s">
        <v>0</v>
      </c>
      <c r="F2110" s="17">
        <f t="shared" ref="F2110" si="909">F2111+F2155+F2168</f>
        <v>111746500</v>
      </c>
    </row>
    <row r="2111" spans="1:6" ht="14.4" customHeight="1" x14ac:dyDescent="0.25">
      <c r="A2111" s="15" t="s">
        <v>152</v>
      </c>
      <c r="B2111" s="11" t="s">
        <v>1247</v>
      </c>
      <c r="C2111" s="11" t="s">
        <v>153</v>
      </c>
      <c r="D2111" s="10" t="s">
        <v>0</v>
      </c>
      <c r="E2111" s="10" t="s">
        <v>0</v>
      </c>
      <c r="F2111" s="16">
        <f t="shared" ref="F2111" si="910">F2112+F2121+F2128</f>
        <v>67351400</v>
      </c>
    </row>
    <row r="2112" spans="1:6" ht="14.4" customHeight="1" x14ac:dyDescent="0.25">
      <c r="A2112" s="15" t="s">
        <v>478</v>
      </c>
      <c r="B2112" s="11" t="s">
        <v>1247</v>
      </c>
      <c r="C2112" s="11" t="s">
        <v>479</v>
      </c>
      <c r="D2112" s="10" t="s">
        <v>0</v>
      </c>
      <c r="E2112" s="10" t="s">
        <v>0</v>
      </c>
      <c r="F2112" s="16">
        <f t="shared" ref="F2112:F2113" si="911">F2113</f>
        <v>45016300</v>
      </c>
    </row>
    <row r="2113" spans="1:6" ht="28.95" customHeight="1" x14ac:dyDescent="0.25">
      <c r="A2113" s="15" t="s">
        <v>1232</v>
      </c>
      <c r="B2113" s="11" t="s">
        <v>1247</v>
      </c>
      <c r="C2113" s="11" t="s">
        <v>479</v>
      </c>
      <c r="D2113" s="11" t="s">
        <v>1233</v>
      </c>
      <c r="E2113" s="10" t="s">
        <v>0</v>
      </c>
      <c r="F2113" s="16">
        <f t="shared" si="911"/>
        <v>45016300</v>
      </c>
    </row>
    <row r="2114" spans="1:6" ht="14.4" customHeight="1" x14ac:dyDescent="0.25">
      <c r="A2114" s="15" t="s">
        <v>26</v>
      </c>
      <c r="B2114" s="11" t="s">
        <v>1247</v>
      </c>
      <c r="C2114" s="11" t="s">
        <v>479</v>
      </c>
      <c r="D2114" s="11" t="s">
        <v>1248</v>
      </c>
      <c r="E2114" s="10" t="s">
        <v>0</v>
      </c>
      <c r="F2114" s="16">
        <f t="shared" ref="F2114" si="912">F2115+F2117+F2119</f>
        <v>45016300</v>
      </c>
    </row>
    <row r="2115" spans="1:6" ht="72.599999999999994" customHeight="1" x14ac:dyDescent="0.25">
      <c r="A2115" s="15" t="s">
        <v>28</v>
      </c>
      <c r="B2115" s="11" t="s">
        <v>1247</v>
      </c>
      <c r="C2115" s="11" t="s">
        <v>479</v>
      </c>
      <c r="D2115" s="11" t="s">
        <v>1248</v>
      </c>
      <c r="E2115" s="11" t="s">
        <v>29</v>
      </c>
      <c r="F2115" s="16">
        <f t="shared" ref="F2115" si="913">F2116</f>
        <v>42358700</v>
      </c>
    </row>
    <row r="2116" spans="1:6" ht="28.95" customHeight="1" x14ac:dyDescent="0.25">
      <c r="A2116" s="15" t="s">
        <v>30</v>
      </c>
      <c r="B2116" s="11" t="s">
        <v>1247</v>
      </c>
      <c r="C2116" s="11" t="s">
        <v>479</v>
      </c>
      <c r="D2116" s="11" t="s">
        <v>1248</v>
      </c>
      <c r="E2116" s="11" t="s">
        <v>31</v>
      </c>
      <c r="F2116" s="16">
        <v>42358700</v>
      </c>
    </row>
    <row r="2117" spans="1:6" ht="28.95" customHeight="1" x14ac:dyDescent="0.25">
      <c r="A2117" s="15" t="s">
        <v>32</v>
      </c>
      <c r="B2117" s="11" t="s">
        <v>1247</v>
      </c>
      <c r="C2117" s="11" t="s">
        <v>479</v>
      </c>
      <c r="D2117" s="11" t="s">
        <v>1248</v>
      </c>
      <c r="E2117" s="11" t="s">
        <v>33</v>
      </c>
      <c r="F2117" s="16">
        <f t="shared" ref="F2117" si="914">F2118</f>
        <v>2637600</v>
      </c>
    </row>
    <row r="2118" spans="1:6" ht="28.95" customHeight="1" x14ac:dyDescent="0.25">
      <c r="A2118" s="15" t="s">
        <v>34</v>
      </c>
      <c r="B2118" s="11" t="s">
        <v>1247</v>
      </c>
      <c r="C2118" s="11" t="s">
        <v>479</v>
      </c>
      <c r="D2118" s="11" t="s">
        <v>1248</v>
      </c>
      <c r="E2118" s="11" t="s">
        <v>35</v>
      </c>
      <c r="F2118" s="16">
        <v>2637600</v>
      </c>
    </row>
    <row r="2119" spans="1:6" ht="14.4" customHeight="1" x14ac:dyDescent="0.25">
      <c r="A2119" s="15" t="s">
        <v>36</v>
      </c>
      <c r="B2119" s="11" t="s">
        <v>1247</v>
      </c>
      <c r="C2119" s="11" t="s">
        <v>479</v>
      </c>
      <c r="D2119" s="11" t="s">
        <v>1248</v>
      </c>
      <c r="E2119" s="11" t="s">
        <v>37</v>
      </c>
      <c r="F2119" s="16">
        <f t="shared" ref="F2119" si="915">F2120</f>
        <v>20000</v>
      </c>
    </row>
    <row r="2120" spans="1:6" ht="14.4" customHeight="1" x14ac:dyDescent="0.25">
      <c r="A2120" s="15" t="s">
        <v>38</v>
      </c>
      <c r="B2120" s="11" t="s">
        <v>1247</v>
      </c>
      <c r="C2120" s="11" t="s">
        <v>479</v>
      </c>
      <c r="D2120" s="11" t="s">
        <v>1248</v>
      </c>
      <c r="E2120" s="11" t="s">
        <v>39</v>
      </c>
      <c r="F2120" s="16">
        <v>20000</v>
      </c>
    </row>
    <row r="2121" spans="1:6" ht="14.4" customHeight="1" x14ac:dyDescent="0.25">
      <c r="A2121" s="15" t="s">
        <v>1249</v>
      </c>
      <c r="B2121" s="11" t="s">
        <v>1247</v>
      </c>
      <c r="C2121" s="11" t="s">
        <v>1250</v>
      </c>
      <c r="D2121" s="10" t="s">
        <v>0</v>
      </c>
      <c r="E2121" s="10" t="s">
        <v>0</v>
      </c>
      <c r="F2121" s="16">
        <f t="shared" ref="F2121:F2126" si="916">F2122</f>
        <v>901500</v>
      </c>
    </row>
    <row r="2122" spans="1:6" ht="43.35" customHeight="1" x14ac:dyDescent="0.25">
      <c r="A2122" s="15" t="s">
        <v>1251</v>
      </c>
      <c r="B2122" s="11" t="s">
        <v>1247</v>
      </c>
      <c r="C2122" s="11" t="s">
        <v>1250</v>
      </c>
      <c r="D2122" s="11" t="s">
        <v>1252</v>
      </c>
      <c r="E2122" s="10" t="s">
        <v>0</v>
      </c>
      <c r="F2122" s="16">
        <f t="shared" si="916"/>
        <v>901500</v>
      </c>
    </row>
    <row r="2123" spans="1:6" ht="43.35" customHeight="1" x14ac:dyDescent="0.25">
      <c r="A2123" s="15" t="s">
        <v>1253</v>
      </c>
      <c r="B2123" s="11" t="s">
        <v>1247</v>
      </c>
      <c r="C2123" s="11" t="s">
        <v>1250</v>
      </c>
      <c r="D2123" s="11" t="s">
        <v>1254</v>
      </c>
      <c r="E2123" s="10" t="s">
        <v>0</v>
      </c>
      <c r="F2123" s="16">
        <f t="shared" si="916"/>
        <v>901500</v>
      </c>
    </row>
    <row r="2124" spans="1:6" ht="28.95" customHeight="1" x14ac:dyDescent="0.25">
      <c r="A2124" s="15" t="s">
        <v>1255</v>
      </c>
      <c r="B2124" s="11" t="s">
        <v>1247</v>
      </c>
      <c r="C2124" s="11" t="s">
        <v>1250</v>
      </c>
      <c r="D2124" s="11" t="s">
        <v>1256</v>
      </c>
      <c r="E2124" s="10" t="s">
        <v>0</v>
      </c>
      <c r="F2124" s="16">
        <f t="shared" si="916"/>
        <v>901500</v>
      </c>
    </row>
    <row r="2125" spans="1:6" ht="28.95" customHeight="1" x14ac:dyDescent="0.25">
      <c r="A2125" s="15" t="s">
        <v>1257</v>
      </c>
      <c r="B2125" s="11" t="s">
        <v>1247</v>
      </c>
      <c r="C2125" s="11" t="s">
        <v>1250</v>
      </c>
      <c r="D2125" s="11" t="s">
        <v>1258</v>
      </c>
      <c r="E2125" s="10" t="s">
        <v>0</v>
      </c>
      <c r="F2125" s="16">
        <f t="shared" si="916"/>
        <v>901500</v>
      </c>
    </row>
    <row r="2126" spans="1:6" ht="28.95" customHeight="1" x14ac:dyDescent="0.25">
      <c r="A2126" s="15" t="s">
        <v>32</v>
      </c>
      <c r="B2126" s="11" t="s">
        <v>1247</v>
      </c>
      <c r="C2126" s="11" t="s">
        <v>1250</v>
      </c>
      <c r="D2126" s="11" t="s">
        <v>1258</v>
      </c>
      <c r="E2126" s="11" t="s">
        <v>33</v>
      </c>
      <c r="F2126" s="16">
        <f t="shared" si="916"/>
        <v>901500</v>
      </c>
    </row>
    <row r="2127" spans="1:6" ht="28.95" customHeight="1" x14ac:dyDescent="0.25">
      <c r="A2127" s="15" t="s">
        <v>34</v>
      </c>
      <c r="B2127" s="11" t="s">
        <v>1247</v>
      </c>
      <c r="C2127" s="11" t="s">
        <v>1250</v>
      </c>
      <c r="D2127" s="11" t="s">
        <v>1258</v>
      </c>
      <c r="E2127" s="11" t="s">
        <v>35</v>
      </c>
      <c r="F2127" s="16">
        <v>901500</v>
      </c>
    </row>
    <row r="2128" spans="1:6" ht="14.4" customHeight="1" x14ac:dyDescent="0.25">
      <c r="A2128" s="15" t="s">
        <v>1259</v>
      </c>
      <c r="B2128" s="11" t="s">
        <v>1247</v>
      </c>
      <c r="C2128" s="11" t="s">
        <v>1260</v>
      </c>
      <c r="D2128" s="10" t="s">
        <v>0</v>
      </c>
      <c r="E2128" s="10" t="s">
        <v>0</v>
      </c>
      <c r="F2128" s="16">
        <f t="shared" ref="F2128" si="917">F2129</f>
        <v>21433600</v>
      </c>
    </row>
    <row r="2129" spans="1:6" ht="43.35" customHeight="1" x14ac:dyDescent="0.25">
      <c r="A2129" s="15" t="s">
        <v>1251</v>
      </c>
      <c r="B2129" s="11" t="s">
        <v>1247</v>
      </c>
      <c r="C2129" s="11" t="s">
        <v>1260</v>
      </c>
      <c r="D2129" s="11" t="s">
        <v>1252</v>
      </c>
      <c r="E2129" s="10" t="s">
        <v>0</v>
      </c>
      <c r="F2129" s="16">
        <f t="shared" ref="F2129" si="918">F2130+F2139</f>
        <v>21433600</v>
      </c>
    </row>
    <row r="2130" spans="1:6" ht="28.95" customHeight="1" x14ac:dyDescent="0.25">
      <c r="A2130" s="15" t="s">
        <v>1261</v>
      </c>
      <c r="B2130" s="11" t="s">
        <v>1247</v>
      </c>
      <c r="C2130" s="11" t="s">
        <v>1260</v>
      </c>
      <c r="D2130" s="11" t="s">
        <v>1262</v>
      </c>
      <c r="E2130" s="10" t="s">
        <v>0</v>
      </c>
      <c r="F2130" s="16">
        <f t="shared" ref="F2130" si="919">F2131+F2135</f>
        <v>6165700</v>
      </c>
    </row>
    <row r="2131" spans="1:6" ht="43.35" customHeight="1" x14ac:dyDescent="0.25">
      <c r="A2131" s="15" t="s">
        <v>1263</v>
      </c>
      <c r="B2131" s="11" t="s">
        <v>1247</v>
      </c>
      <c r="C2131" s="11" t="s">
        <v>1260</v>
      </c>
      <c r="D2131" s="11" t="s">
        <v>1264</v>
      </c>
      <c r="E2131" s="10" t="s">
        <v>0</v>
      </c>
      <c r="F2131" s="16">
        <f t="shared" ref="F2131:F2133" si="920">F2132</f>
        <v>5048900</v>
      </c>
    </row>
    <row r="2132" spans="1:6" ht="28.95" customHeight="1" x14ac:dyDescent="0.25">
      <c r="A2132" s="15" t="s">
        <v>1265</v>
      </c>
      <c r="B2132" s="11" t="s">
        <v>1247</v>
      </c>
      <c r="C2132" s="11" t="s">
        <v>1260</v>
      </c>
      <c r="D2132" s="11" t="s">
        <v>1266</v>
      </c>
      <c r="E2132" s="10" t="s">
        <v>0</v>
      </c>
      <c r="F2132" s="16">
        <f t="shared" si="920"/>
        <v>5048900</v>
      </c>
    </row>
    <row r="2133" spans="1:6" ht="28.95" customHeight="1" x14ac:dyDescent="0.25">
      <c r="A2133" s="15" t="s">
        <v>32</v>
      </c>
      <c r="B2133" s="11" t="s">
        <v>1247</v>
      </c>
      <c r="C2133" s="11" t="s">
        <v>1260</v>
      </c>
      <c r="D2133" s="11" t="s">
        <v>1266</v>
      </c>
      <c r="E2133" s="11" t="s">
        <v>33</v>
      </c>
      <c r="F2133" s="16">
        <f t="shared" si="920"/>
        <v>5048900</v>
      </c>
    </row>
    <row r="2134" spans="1:6" ht="28.95" customHeight="1" x14ac:dyDescent="0.25">
      <c r="A2134" s="15" t="s">
        <v>34</v>
      </c>
      <c r="B2134" s="11" t="s">
        <v>1247</v>
      </c>
      <c r="C2134" s="11" t="s">
        <v>1260</v>
      </c>
      <c r="D2134" s="11" t="s">
        <v>1266</v>
      </c>
      <c r="E2134" s="11" t="s">
        <v>35</v>
      </c>
      <c r="F2134" s="16">
        <v>5048900</v>
      </c>
    </row>
    <row r="2135" spans="1:6" ht="28.95" customHeight="1" x14ac:dyDescent="0.25">
      <c r="A2135" s="15" t="s">
        <v>1267</v>
      </c>
      <c r="B2135" s="11" t="s">
        <v>1247</v>
      </c>
      <c r="C2135" s="11" t="s">
        <v>1260</v>
      </c>
      <c r="D2135" s="11" t="s">
        <v>1268</v>
      </c>
      <c r="E2135" s="10" t="s">
        <v>0</v>
      </c>
      <c r="F2135" s="16">
        <f t="shared" ref="F2135:F2137" si="921">F2136</f>
        <v>1116800</v>
      </c>
    </row>
    <row r="2136" spans="1:6" ht="28.95" customHeight="1" x14ac:dyDescent="0.25">
      <c r="A2136" s="15" t="s">
        <v>1265</v>
      </c>
      <c r="B2136" s="11" t="s">
        <v>1247</v>
      </c>
      <c r="C2136" s="11" t="s">
        <v>1260</v>
      </c>
      <c r="D2136" s="11" t="s">
        <v>1269</v>
      </c>
      <c r="E2136" s="10" t="s">
        <v>0</v>
      </c>
      <c r="F2136" s="16">
        <f t="shared" si="921"/>
        <v>1116800</v>
      </c>
    </row>
    <row r="2137" spans="1:6" ht="28.95" customHeight="1" x14ac:dyDescent="0.25">
      <c r="A2137" s="15" t="s">
        <v>32</v>
      </c>
      <c r="B2137" s="11" t="s">
        <v>1247</v>
      </c>
      <c r="C2137" s="11" t="s">
        <v>1260</v>
      </c>
      <c r="D2137" s="11" t="s">
        <v>1269</v>
      </c>
      <c r="E2137" s="11" t="s">
        <v>33</v>
      </c>
      <c r="F2137" s="16">
        <f t="shared" si="921"/>
        <v>1116800</v>
      </c>
    </row>
    <row r="2138" spans="1:6" ht="28.95" customHeight="1" x14ac:dyDescent="0.25">
      <c r="A2138" s="15" t="s">
        <v>34</v>
      </c>
      <c r="B2138" s="11" t="s">
        <v>1247</v>
      </c>
      <c r="C2138" s="11" t="s">
        <v>1260</v>
      </c>
      <c r="D2138" s="11" t="s">
        <v>1269</v>
      </c>
      <c r="E2138" s="11" t="s">
        <v>35</v>
      </c>
      <c r="F2138" s="16">
        <v>1116800</v>
      </c>
    </row>
    <row r="2139" spans="1:6" ht="28.95" customHeight="1" x14ac:dyDescent="0.25">
      <c r="A2139" s="15" t="s">
        <v>1270</v>
      </c>
      <c r="B2139" s="11" t="s">
        <v>1247</v>
      </c>
      <c r="C2139" s="11" t="s">
        <v>1260</v>
      </c>
      <c r="D2139" s="11" t="s">
        <v>1271</v>
      </c>
      <c r="E2139" s="10" t="s">
        <v>0</v>
      </c>
      <c r="F2139" s="16">
        <f t="shared" ref="F2139" si="922">F2140+F2144+F2151</f>
        <v>15267900</v>
      </c>
    </row>
    <row r="2140" spans="1:6" ht="43.35" customHeight="1" x14ac:dyDescent="0.25">
      <c r="A2140" s="15" t="s">
        <v>1272</v>
      </c>
      <c r="B2140" s="11" t="s">
        <v>1247</v>
      </c>
      <c r="C2140" s="11" t="s">
        <v>1260</v>
      </c>
      <c r="D2140" s="11" t="s">
        <v>1273</v>
      </c>
      <c r="E2140" s="10" t="s">
        <v>0</v>
      </c>
      <c r="F2140" s="16">
        <f t="shared" ref="F2140:F2142" si="923">F2141</f>
        <v>200000</v>
      </c>
    </row>
    <row r="2141" spans="1:6" ht="14.4" customHeight="1" x14ac:dyDescent="0.25">
      <c r="A2141" s="15" t="s">
        <v>1274</v>
      </c>
      <c r="B2141" s="11" t="s">
        <v>1247</v>
      </c>
      <c r="C2141" s="11" t="s">
        <v>1260</v>
      </c>
      <c r="D2141" s="11" t="s">
        <v>1275</v>
      </c>
      <c r="E2141" s="10" t="s">
        <v>0</v>
      </c>
      <c r="F2141" s="16">
        <f t="shared" si="923"/>
        <v>200000</v>
      </c>
    </row>
    <row r="2142" spans="1:6" ht="28.95" customHeight="1" x14ac:dyDescent="0.25">
      <c r="A2142" s="15" t="s">
        <v>32</v>
      </c>
      <c r="B2142" s="11" t="s">
        <v>1247</v>
      </c>
      <c r="C2142" s="11" t="s">
        <v>1260</v>
      </c>
      <c r="D2142" s="11" t="s">
        <v>1275</v>
      </c>
      <c r="E2142" s="11" t="s">
        <v>33</v>
      </c>
      <c r="F2142" s="16">
        <f t="shared" si="923"/>
        <v>200000</v>
      </c>
    </row>
    <row r="2143" spans="1:6" ht="28.95" customHeight="1" x14ac:dyDescent="0.25">
      <c r="A2143" s="15" t="s">
        <v>34</v>
      </c>
      <c r="B2143" s="11" t="s">
        <v>1247</v>
      </c>
      <c r="C2143" s="11" t="s">
        <v>1260</v>
      </c>
      <c r="D2143" s="11" t="s">
        <v>1275</v>
      </c>
      <c r="E2143" s="11" t="s">
        <v>35</v>
      </c>
      <c r="F2143" s="16">
        <v>200000</v>
      </c>
    </row>
    <row r="2144" spans="1:6" ht="14.4" customHeight="1" x14ac:dyDescent="0.25">
      <c r="A2144" s="15" t="s">
        <v>1276</v>
      </c>
      <c r="B2144" s="11" t="s">
        <v>1247</v>
      </c>
      <c r="C2144" s="11" t="s">
        <v>1260</v>
      </c>
      <c r="D2144" s="11" t="s">
        <v>1277</v>
      </c>
      <c r="E2144" s="10" t="s">
        <v>0</v>
      </c>
      <c r="F2144" s="16">
        <f t="shared" ref="F2144" si="924">F2148+F2145</f>
        <v>6481770</v>
      </c>
    </row>
    <row r="2145" spans="1:6" ht="47.4" customHeight="1" x14ac:dyDescent="0.25">
      <c r="A2145" s="29" t="s">
        <v>1765</v>
      </c>
      <c r="B2145" s="24" t="s">
        <v>1247</v>
      </c>
      <c r="C2145" s="24" t="s">
        <v>1260</v>
      </c>
      <c r="D2145" s="24" t="s">
        <v>1766</v>
      </c>
      <c r="E2145" s="24"/>
      <c r="F2145" s="16">
        <f t="shared" ref="F2145:F2146" si="925">F2146</f>
        <v>4434900</v>
      </c>
    </row>
    <row r="2146" spans="1:6" ht="14.4" customHeight="1" x14ac:dyDescent="0.25">
      <c r="A2146" s="29" t="s">
        <v>16</v>
      </c>
      <c r="B2146" s="24" t="s">
        <v>1247</v>
      </c>
      <c r="C2146" s="24" t="s">
        <v>1260</v>
      </c>
      <c r="D2146" s="24" t="s">
        <v>1766</v>
      </c>
      <c r="E2146" s="24" t="s">
        <v>17</v>
      </c>
      <c r="F2146" s="16">
        <f t="shared" si="925"/>
        <v>4434900</v>
      </c>
    </row>
    <row r="2147" spans="1:6" ht="14.4" customHeight="1" x14ac:dyDescent="0.25">
      <c r="A2147" s="29" t="s">
        <v>188</v>
      </c>
      <c r="B2147" s="24" t="s">
        <v>1247</v>
      </c>
      <c r="C2147" s="24" t="s">
        <v>1260</v>
      </c>
      <c r="D2147" s="24" t="s">
        <v>1766</v>
      </c>
      <c r="E2147" s="24" t="s">
        <v>189</v>
      </c>
      <c r="F2147" s="16">
        <v>4434900</v>
      </c>
    </row>
    <row r="2148" spans="1:6" ht="64.2" customHeight="1" x14ac:dyDescent="0.25">
      <c r="A2148" s="15" t="s">
        <v>1625</v>
      </c>
      <c r="B2148" s="11" t="s">
        <v>1247</v>
      </c>
      <c r="C2148" s="11" t="s">
        <v>1260</v>
      </c>
      <c r="D2148" s="11" t="s">
        <v>1278</v>
      </c>
      <c r="E2148" s="10" t="s">
        <v>0</v>
      </c>
      <c r="F2148" s="16">
        <f t="shared" ref="F2148:F2149" si="926">F2149</f>
        <v>2046870</v>
      </c>
    </row>
    <row r="2149" spans="1:6" ht="14.4" customHeight="1" x14ac:dyDescent="0.25">
      <c r="A2149" s="15" t="s">
        <v>16</v>
      </c>
      <c r="B2149" s="11" t="s">
        <v>1247</v>
      </c>
      <c r="C2149" s="11" t="s">
        <v>1260</v>
      </c>
      <c r="D2149" s="11" t="s">
        <v>1278</v>
      </c>
      <c r="E2149" s="11" t="s">
        <v>17</v>
      </c>
      <c r="F2149" s="16">
        <f t="shared" si="926"/>
        <v>2046870</v>
      </c>
    </row>
    <row r="2150" spans="1:6" ht="14.4" customHeight="1" x14ac:dyDescent="0.25">
      <c r="A2150" s="15" t="s">
        <v>188</v>
      </c>
      <c r="B2150" s="11" t="s">
        <v>1247</v>
      </c>
      <c r="C2150" s="11" t="s">
        <v>1260</v>
      </c>
      <c r="D2150" s="11" t="s">
        <v>1278</v>
      </c>
      <c r="E2150" s="11" t="s">
        <v>189</v>
      </c>
      <c r="F2150" s="16">
        <v>2046870</v>
      </c>
    </row>
    <row r="2151" spans="1:6" ht="43.35" customHeight="1" x14ac:dyDescent="0.25">
      <c r="A2151" s="15" t="s">
        <v>1279</v>
      </c>
      <c r="B2151" s="11" t="s">
        <v>1247</v>
      </c>
      <c r="C2151" s="11" t="s">
        <v>1260</v>
      </c>
      <c r="D2151" s="11" t="s">
        <v>1280</v>
      </c>
      <c r="E2151" s="10" t="s">
        <v>0</v>
      </c>
      <c r="F2151" s="16">
        <f t="shared" ref="F2151:F2153" si="927">F2152</f>
        <v>8586130</v>
      </c>
    </row>
    <row r="2152" spans="1:6" ht="63" customHeight="1" x14ac:dyDescent="0.25">
      <c r="A2152" s="15" t="s">
        <v>1625</v>
      </c>
      <c r="B2152" s="11" t="s">
        <v>1247</v>
      </c>
      <c r="C2152" s="11" t="s">
        <v>1260</v>
      </c>
      <c r="D2152" s="11" t="s">
        <v>1281</v>
      </c>
      <c r="E2152" s="10" t="s">
        <v>0</v>
      </c>
      <c r="F2152" s="16">
        <f t="shared" si="927"/>
        <v>8586130</v>
      </c>
    </row>
    <row r="2153" spans="1:6" ht="28.95" customHeight="1" x14ac:dyDescent="0.25">
      <c r="A2153" s="15" t="s">
        <v>230</v>
      </c>
      <c r="B2153" s="11" t="s">
        <v>1247</v>
      </c>
      <c r="C2153" s="11" t="s">
        <v>1260</v>
      </c>
      <c r="D2153" s="11" t="s">
        <v>1281</v>
      </c>
      <c r="E2153" s="11" t="s">
        <v>231</v>
      </c>
      <c r="F2153" s="16">
        <f t="shared" si="927"/>
        <v>8586130</v>
      </c>
    </row>
    <row r="2154" spans="1:6" ht="14.4" customHeight="1" x14ac:dyDescent="0.25">
      <c r="A2154" s="15" t="s">
        <v>242</v>
      </c>
      <c r="B2154" s="11" t="s">
        <v>1247</v>
      </c>
      <c r="C2154" s="11" t="s">
        <v>1260</v>
      </c>
      <c r="D2154" s="11" t="s">
        <v>1281</v>
      </c>
      <c r="E2154" s="11" t="s">
        <v>243</v>
      </c>
      <c r="F2154" s="16">
        <v>8586130</v>
      </c>
    </row>
    <row r="2155" spans="1:6" ht="14.4" customHeight="1" x14ac:dyDescent="0.25">
      <c r="A2155" s="15" t="s">
        <v>178</v>
      </c>
      <c r="B2155" s="11" t="s">
        <v>1247</v>
      </c>
      <c r="C2155" s="11" t="s">
        <v>179</v>
      </c>
      <c r="D2155" s="10" t="s">
        <v>0</v>
      </c>
      <c r="E2155" s="10" t="s">
        <v>0</v>
      </c>
      <c r="F2155" s="16">
        <f t="shared" ref="F2155:F2156" si="928">F2156</f>
        <v>37059200</v>
      </c>
    </row>
    <row r="2156" spans="1:6" ht="14.4" customHeight="1" x14ac:dyDescent="0.25">
      <c r="A2156" s="15" t="s">
        <v>904</v>
      </c>
      <c r="B2156" s="11" t="s">
        <v>1247</v>
      </c>
      <c r="C2156" s="11" t="s">
        <v>905</v>
      </c>
      <c r="D2156" s="10" t="s">
        <v>0</v>
      </c>
      <c r="E2156" s="10" t="s">
        <v>0</v>
      </c>
      <c r="F2156" s="16">
        <f t="shared" si="928"/>
        <v>37059200</v>
      </c>
    </row>
    <row r="2157" spans="1:6" ht="28.95" customHeight="1" x14ac:dyDescent="0.25">
      <c r="A2157" s="15" t="s">
        <v>1232</v>
      </c>
      <c r="B2157" s="11" t="s">
        <v>1247</v>
      </c>
      <c r="C2157" s="11" t="s">
        <v>905</v>
      </c>
      <c r="D2157" s="11" t="s">
        <v>1233</v>
      </c>
      <c r="E2157" s="10" t="s">
        <v>0</v>
      </c>
      <c r="F2157" s="16">
        <f t="shared" ref="F2157" si="929">F2158+F2163</f>
        <v>37059200</v>
      </c>
    </row>
    <row r="2158" spans="1:6" ht="28.95" customHeight="1" x14ac:dyDescent="0.25">
      <c r="A2158" s="15" t="s">
        <v>1282</v>
      </c>
      <c r="B2158" s="11" t="s">
        <v>1247</v>
      </c>
      <c r="C2158" s="11" t="s">
        <v>905</v>
      </c>
      <c r="D2158" s="11" t="s">
        <v>1283</v>
      </c>
      <c r="E2158" s="10" t="s">
        <v>0</v>
      </c>
      <c r="F2158" s="16">
        <f t="shared" ref="F2158:F2161" si="930">F2159</f>
        <v>19059200</v>
      </c>
    </row>
    <row r="2159" spans="1:6" ht="28.95" customHeight="1" x14ac:dyDescent="0.25">
      <c r="A2159" s="15" t="s">
        <v>1284</v>
      </c>
      <c r="B2159" s="11" t="s">
        <v>1247</v>
      </c>
      <c r="C2159" s="11" t="s">
        <v>905</v>
      </c>
      <c r="D2159" s="11" t="s">
        <v>1285</v>
      </c>
      <c r="E2159" s="10" t="s">
        <v>0</v>
      </c>
      <c r="F2159" s="16">
        <f t="shared" si="930"/>
        <v>19059200</v>
      </c>
    </row>
    <row r="2160" spans="1:6" ht="28.95" customHeight="1" x14ac:dyDescent="0.25">
      <c r="A2160" s="15" t="s">
        <v>1286</v>
      </c>
      <c r="B2160" s="11" t="s">
        <v>1247</v>
      </c>
      <c r="C2160" s="11" t="s">
        <v>905</v>
      </c>
      <c r="D2160" s="11" t="s">
        <v>1287</v>
      </c>
      <c r="E2160" s="10" t="s">
        <v>0</v>
      </c>
      <c r="F2160" s="16">
        <f t="shared" si="930"/>
        <v>19059200</v>
      </c>
    </row>
    <row r="2161" spans="1:6" ht="14.4" customHeight="1" x14ac:dyDescent="0.25">
      <c r="A2161" s="15" t="s">
        <v>36</v>
      </c>
      <c r="B2161" s="11" t="s">
        <v>1247</v>
      </c>
      <c r="C2161" s="11" t="s">
        <v>905</v>
      </c>
      <c r="D2161" s="11" t="s">
        <v>1287</v>
      </c>
      <c r="E2161" s="11" t="s">
        <v>37</v>
      </c>
      <c r="F2161" s="16">
        <f t="shared" si="930"/>
        <v>19059200</v>
      </c>
    </row>
    <row r="2162" spans="1:6" ht="57.6" customHeight="1" x14ac:dyDescent="0.25">
      <c r="A2162" s="15" t="s">
        <v>216</v>
      </c>
      <c r="B2162" s="11" t="s">
        <v>1247</v>
      </c>
      <c r="C2162" s="11" t="s">
        <v>905</v>
      </c>
      <c r="D2162" s="11" t="s">
        <v>1287</v>
      </c>
      <c r="E2162" s="11" t="s">
        <v>217</v>
      </c>
      <c r="F2162" s="16">
        <v>19059200</v>
      </c>
    </row>
    <row r="2163" spans="1:6" ht="43.35" customHeight="1" x14ac:dyDescent="0.25">
      <c r="A2163" s="15" t="s">
        <v>1288</v>
      </c>
      <c r="B2163" s="11" t="s">
        <v>1247</v>
      </c>
      <c r="C2163" s="11" t="s">
        <v>905</v>
      </c>
      <c r="D2163" s="11" t="s">
        <v>1289</v>
      </c>
      <c r="E2163" s="10" t="s">
        <v>0</v>
      </c>
      <c r="F2163" s="16">
        <f t="shared" ref="F2163:F2166" si="931">F2164</f>
        <v>18000000</v>
      </c>
    </row>
    <row r="2164" spans="1:6" ht="86.85" customHeight="1" x14ac:dyDescent="0.25">
      <c r="A2164" s="15" t="s">
        <v>1290</v>
      </c>
      <c r="B2164" s="11" t="s">
        <v>1247</v>
      </c>
      <c r="C2164" s="11" t="s">
        <v>905</v>
      </c>
      <c r="D2164" s="11" t="s">
        <v>1291</v>
      </c>
      <c r="E2164" s="10" t="s">
        <v>0</v>
      </c>
      <c r="F2164" s="16">
        <f t="shared" si="931"/>
        <v>18000000</v>
      </c>
    </row>
    <row r="2165" spans="1:6" ht="57.6" customHeight="1" x14ac:dyDescent="0.25">
      <c r="A2165" s="15" t="s">
        <v>1292</v>
      </c>
      <c r="B2165" s="11" t="s">
        <v>1247</v>
      </c>
      <c r="C2165" s="11" t="s">
        <v>905</v>
      </c>
      <c r="D2165" s="11" t="s">
        <v>1293</v>
      </c>
      <c r="E2165" s="10" t="s">
        <v>0</v>
      </c>
      <c r="F2165" s="16">
        <f t="shared" si="931"/>
        <v>18000000</v>
      </c>
    </row>
    <row r="2166" spans="1:6" ht="14.4" customHeight="1" x14ac:dyDescent="0.25">
      <c r="A2166" s="15" t="s">
        <v>16</v>
      </c>
      <c r="B2166" s="11" t="s">
        <v>1247</v>
      </c>
      <c r="C2166" s="11" t="s">
        <v>905</v>
      </c>
      <c r="D2166" s="11" t="s">
        <v>1293</v>
      </c>
      <c r="E2166" s="11" t="s">
        <v>17</v>
      </c>
      <c r="F2166" s="16">
        <f t="shared" si="931"/>
        <v>18000000</v>
      </c>
    </row>
    <row r="2167" spans="1:6" ht="14.4" customHeight="1" x14ac:dyDescent="0.25">
      <c r="A2167" s="15" t="s">
        <v>76</v>
      </c>
      <c r="B2167" s="11" t="s">
        <v>1247</v>
      </c>
      <c r="C2167" s="11" t="s">
        <v>905</v>
      </c>
      <c r="D2167" s="11" t="s">
        <v>1293</v>
      </c>
      <c r="E2167" s="11" t="s">
        <v>77</v>
      </c>
      <c r="F2167" s="16">
        <v>18000000</v>
      </c>
    </row>
    <row r="2168" spans="1:6" ht="14.4" customHeight="1" x14ac:dyDescent="0.25">
      <c r="A2168" s="15" t="s">
        <v>909</v>
      </c>
      <c r="B2168" s="11" t="s">
        <v>1247</v>
      </c>
      <c r="C2168" s="11" t="s">
        <v>910</v>
      </c>
      <c r="D2168" s="10" t="s">
        <v>0</v>
      </c>
      <c r="E2168" s="10" t="s">
        <v>0</v>
      </c>
      <c r="F2168" s="16">
        <f t="shared" ref="F2168" si="932">F2169+F2174+F2189</f>
        <v>7335900</v>
      </c>
    </row>
    <row r="2169" spans="1:6" ht="14.4" customHeight="1" x14ac:dyDescent="0.25">
      <c r="A2169" s="15" t="s">
        <v>1294</v>
      </c>
      <c r="B2169" s="11" t="s">
        <v>1247</v>
      </c>
      <c r="C2169" s="11" t="s">
        <v>1295</v>
      </c>
      <c r="D2169" s="10" t="s">
        <v>0</v>
      </c>
      <c r="E2169" s="10" t="s">
        <v>0</v>
      </c>
      <c r="F2169" s="16">
        <f t="shared" ref="F2169:F2172" si="933">F2170</f>
        <v>905100</v>
      </c>
    </row>
    <row r="2170" spans="1:6" ht="14.4" customHeight="1" x14ac:dyDescent="0.25">
      <c r="A2170" s="15" t="s">
        <v>459</v>
      </c>
      <c r="B2170" s="11" t="s">
        <v>1247</v>
      </c>
      <c r="C2170" s="11" t="s">
        <v>1295</v>
      </c>
      <c r="D2170" s="11" t="s">
        <v>460</v>
      </c>
      <c r="E2170" s="10" t="s">
        <v>0</v>
      </c>
      <c r="F2170" s="16">
        <f t="shared" si="933"/>
        <v>905100</v>
      </c>
    </row>
    <row r="2171" spans="1:6" ht="260.10000000000002" customHeight="1" x14ac:dyDescent="0.25">
      <c r="A2171" s="15" t="s">
        <v>1296</v>
      </c>
      <c r="B2171" s="11" t="s">
        <v>1247</v>
      </c>
      <c r="C2171" s="11" t="s">
        <v>1295</v>
      </c>
      <c r="D2171" s="11" t="s">
        <v>1297</v>
      </c>
      <c r="E2171" s="10" t="s">
        <v>0</v>
      </c>
      <c r="F2171" s="16">
        <f t="shared" si="933"/>
        <v>905100</v>
      </c>
    </row>
    <row r="2172" spans="1:6" ht="14.4" customHeight="1" x14ac:dyDescent="0.25">
      <c r="A2172" s="15" t="s">
        <v>16</v>
      </c>
      <c r="B2172" s="11" t="s">
        <v>1247</v>
      </c>
      <c r="C2172" s="11" t="s">
        <v>1295</v>
      </c>
      <c r="D2172" s="11" t="s">
        <v>1297</v>
      </c>
      <c r="E2172" s="11" t="s">
        <v>17</v>
      </c>
      <c r="F2172" s="16">
        <f t="shared" si="933"/>
        <v>905100</v>
      </c>
    </row>
    <row r="2173" spans="1:6" ht="14.4" customHeight="1" x14ac:dyDescent="0.25">
      <c r="A2173" s="15" t="s">
        <v>18</v>
      </c>
      <c r="B2173" s="11" t="s">
        <v>1247</v>
      </c>
      <c r="C2173" s="11" t="s">
        <v>1295</v>
      </c>
      <c r="D2173" s="11" t="s">
        <v>1297</v>
      </c>
      <c r="E2173" s="11" t="s">
        <v>19</v>
      </c>
      <c r="F2173" s="16">
        <v>905100</v>
      </c>
    </row>
    <row r="2174" spans="1:6" ht="28.95" customHeight="1" x14ac:dyDescent="0.25">
      <c r="A2174" s="15" t="s">
        <v>911</v>
      </c>
      <c r="B2174" s="11" t="s">
        <v>1247</v>
      </c>
      <c r="C2174" s="11" t="s">
        <v>912</v>
      </c>
      <c r="D2174" s="10" t="s">
        <v>0</v>
      </c>
      <c r="E2174" s="10" t="s">
        <v>0</v>
      </c>
      <c r="F2174" s="16">
        <f t="shared" ref="F2174:F2175" si="934">F2175</f>
        <v>4930800</v>
      </c>
    </row>
    <row r="2175" spans="1:6" ht="28.95" customHeight="1" x14ac:dyDescent="0.25">
      <c r="A2175" s="15" t="s">
        <v>1232</v>
      </c>
      <c r="B2175" s="11" t="s">
        <v>1247</v>
      </c>
      <c r="C2175" s="11" t="s">
        <v>912</v>
      </c>
      <c r="D2175" s="11" t="s">
        <v>1233</v>
      </c>
      <c r="E2175" s="10" t="s">
        <v>0</v>
      </c>
      <c r="F2175" s="16">
        <f t="shared" si="934"/>
        <v>4930800</v>
      </c>
    </row>
    <row r="2176" spans="1:6" ht="43.35" customHeight="1" x14ac:dyDescent="0.25">
      <c r="A2176" s="15" t="s">
        <v>1298</v>
      </c>
      <c r="B2176" s="11" t="s">
        <v>1247</v>
      </c>
      <c r="C2176" s="11" t="s">
        <v>912</v>
      </c>
      <c r="D2176" s="11" t="s">
        <v>1299</v>
      </c>
      <c r="E2176" s="10" t="s">
        <v>0</v>
      </c>
      <c r="F2176" s="16">
        <f t="shared" ref="F2176" si="935">F2177+F2181+F2185</f>
        <v>4930800</v>
      </c>
    </row>
    <row r="2177" spans="1:6" ht="43.35" customHeight="1" x14ac:dyDescent="0.25">
      <c r="A2177" s="15" t="s">
        <v>1300</v>
      </c>
      <c r="B2177" s="11" t="s">
        <v>1247</v>
      </c>
      <c r="C2177" s="11" t="s">
        <v>912</v>
      </c>
      <c r="D2177" s="11" t="s">
        <v>1301</v>
      </c>
      <c r="E2177" s="10" t="s">
        <v>0</v>
      </c>
      <c r="F2177" s="16">
        <f t="shared" ref="F2177:F2179" si="936">F2178</f>
        <v>100000</v>
      </c>
    </row>
    <row r="2178" spans="1:6" ht="43.35" customHeight="1" x14ac:dyDescent="0.25">
      <c r="A2178" s="15" t="s">
        <v>1302</v>
      </c>
      <c r="B2178" s="11" t="s">
        <v>1247</v>
      </c>
      <c r="C2178" s="11" t="s">
        <v>912</v>
      </c>
      <c r="D2178" s="11" t="s">
        <v>1303</v>
      </c>
      <c r="E2178" s="10" t="s">
        <v>0</v>
      </c>
      <c r="F2178" s="16">
        <f t="shared" si="936"/>
        <v>100000</v>
      </c>
    </row>
    <row r="2179" spans="1:6" ht="28.95" customHeight="1" x14ac:dyDescent="0.25">
      <c r="A2179" s="15" t="s">
        <v>32</v>
      </c>
      <c r="B2179" s="11" t="s">
        <v>1247</v>
      </c>
      <c r="C2179" s="11" t="s">
        <v>912</v>
      </c>
      <c r="D2179" s="11" t="s">
        <v>1303</v>
      </c>
      <c r="E2179" s="11" t="s">
        <v>33</v>
      </c>
      <c r="F2179" s="16">
        <f t="shared" si="936"/>
        <v>100000</v>
      </c>
    </row>
    <row r="2180" spans="1:6" ht="28.95" customHeight="1" x14ac:dyDescent="0.25">
      <c r="A2180" s="15" t="s">
        <v>34</v>
      </c>
      <c r="B2180" s="11" t="s">
        <v>1247</v>
      </c>
      <c r="C2180" s="11" t="s">
        <v>912</v>
      </c>
      <c r="D2180" s="11" t="s">
        <v>1303</v>
      </c>
      <c r="E2180" s="11" t="s">
        <v>35</v>
      </c>
      <c r="F2180" s="16">
        <v>100000</v>
      </c>
    </row>
    <row r="2181" spans="1:6" ht="100.95" customHeight="1" x14ac:dyDescent="0.25">
      <c r="A2181" s="15" t="s">
        <v>1304</v>
      </c>
      <c r="B2181" s="11" t="s">
        <v>1247</v>
      </c>
      <c r="C2181" s="11" t="s">
        <v>912</v>
      </c>
      <c r="D2181" s="11" t="s">
        <v>1305</v>
      </c>
      <c r="E2181" s="10" t="s">
        <v>0</v>
      </c>
      <c r="F2181" s="16">
        <f t="shared" ref="F2181:F2183" si="937">F2182</f>
        <v>100000</v>
      </c>
    </row>
    <row r="2182" spans="1:6" ht="14.4" customHeight="1" x14ac:dyDescent="0.25">
      <c r="A2182" s="15" t="s">
        <v>1306</v>
      </c>
      <c r="B2182" s="11" t="s">
        <v>1247</v>
      </c>
      <c r="C2182" s="11" t="s">
        <v>912</v>
      </c>
      <c r="D2182" s="11" t="s">
        <v>1307</v>
      </c>
      <c r="E2182" s="10" t="s">
        <v>0</v>
      </c>
      <c r="F2182" s="16">
        <f t="shared" si="937"/>
        <v>100000</v>
      </c>
    </row>
    <row r="2183" spans="1:6" ht="28.95" customHeight="1" x14ac:dyDescent="0.25">
      <c r="A2183" s="15" t="s">
        <v>32</v>
      </c>
      <c r="B2183" s="11" t="s">
        <v>1247</v>
      </c>
      <c r="C2183" s="11" t="s">
        <v>912</v>
      </c>
      <c r="D2183" s="11" t="s">
        <v>1307</v>
      </c>
      <c r="E2183" s="11" t="s">
        <v>33</v>
      </c>
      <c r="F2183" s="16">
        <f t="shared" si="937"/>
        <v>100000</v>
      </c>
    </row>
    <row r="2184" spans="1:6" ht="28.95" customHeight="1" x14ac:dyDescent="0.25">
      <c r="A2184" s="15" t="s">
        <v>34</v>
      </c>
      <c r="B2184" s="11" t="s">
        <v>1247</v>
      </c>
      <c r="C2184" s="11" t="s">
        <v>912</v>
      </c>
      <c r="D2184" s="11" t="s">
        <v>1307</v>
      </c>
      <c r="E2184" s="11" t="s">
        <v>35</v>
      </c>
      <c r="F2184" s="16">
        <v>100000</v>
      </c>
    </row>
    <row r="2185" spans="1:6" ht="86.85" customHeight="1" x14ac:dyDescent="0.25">
      <c r="A2185" s="15" t="s">
        <v>1308</v>
      </c>
      <c r="B2185" s="11" t="s">
        <v>1247</v>
      </c>
      <c r="C2185" s="11" t="s">
        <v>912</v>
      </c>
      <c r="D2185" s="11" t="s">
        <v>1309</v>
      </c>
      <c r="E2185" s="10" t="s">
        <v>0</v>
      </c>
      <c r="F2185" s="16">
        <f t="shared" ref="F2185:F2187" si="938">F2186</f>
        <v>4730800</v>
      </c>
    </row>
    <row r="2186" spans="1:6" ht="43.35" customHeight="1" x14ac:dyDescent="0.25">
      <c r="A2186" s="15" t="s">
        <v>1302</v>
      </c>
      <c r="B2186" s="11" t="s">
        <v>1247</v>
      </c>
      <c r="C2186" s="11" t="s">
        <v>912</v>
      </c>
      <c r="D2186" s="11" t="s">
        <v>1310</v>
      </c>
      <c r="E2186" s="10" t="s">
        <v>0</v>
      </c>
      <c r="F2186" s="16">
        <f t="shared" si="938"/>
        <v>4730800</v>
      </c>
    </row>
    <row r="2187" spans="1:6" ht="28.95" customHeight="1" x14ac:dyDescent="0.25">
      <c r="A2187" s="15" t="s">
        <v>174</v>
      </c>
      <c r="B2187" s="11" t="s">
        <v>1247</v>
      </c>
      <c r="C2187" s="11" t="s">
        <v>912</v>
      </c>
      <c r="D2187" s="11" t="s">
        <v>1310</v>
      </c>
      <c r="E2187" s="11" t="s">
        <v>175</v>
      </c>
      <c r="F2187" s="16">
        <f t="shared" si="938"/>
        <v>4730800</v>
      </c>
    </row>
    <row r="2188" spans="1:6" ht="14.4" customHeight="1" x14ac:dyDescent="0.25">
      <c r="A2188" s="15" t="s">
        <v>176</v>
      </c>
      <c r="B2188" s="11" t="s">
        <v>1247</v>
      </c>
      <c r="C2188" s="11" t="s">
        <v>912</v>
      </c>
      <c r="D2188" s="11" t="s">
        <v>1310</v>
      </c>
      <c r="E2188" s="11" t="s">
        <v>177</v>
      </c>
      <c r="F2188" s="16">
        <v>4730800</v>
      </c>
    </row>
    <row r="2189" spans="1:6" ht="14.4" customHeight="1" x14ac:dyDescent="0.25">
      <c r="A2189" s="15" t="s">
        <v>1306</v>
      </c>
      <c r="B2189" s="11" t="s">
        <v>1247</v>
      </c>
      <c r="C2189" s="11" t="s">
        <v>1311</v>
      </c>
      <c r="D2189" s="10" t="s">
        <v>0</v>
      </c>
      <c r="E2189" s="10" t="s">
        <v>0</v>
      </c>
      <c r="F2189" s="16">
        <f t="shared" ref="F2189:F2190" si="939">F2190</f>
        <v>1500000</v>
      </c>
    </row>
    <row r="2190" spans="1:6" ht="28.95" customHeight="1" x14ac:dyDescent="0.25">
      <c r="A2190" s="15" t="s">
        <v>1232</v>
      </c>
      <c r="B2190" s="11" t="s">
        <v>1247</v>
      </c>
      <c r="C2190" s="11" t="s">
        <v>1311</v>
      </c>
      <c r="D2190" s="11" t="s">
        <v>1233</v>
      </c>
      <c r="E2190" s="10" t="s">
        <v>0</v>
      </c>
      <c r="F2190" s="16">
        <f t="shared" si="939"/>
        <v>1500000</v>
      </c>
    </row>
    <row r="2191" spans="1:6" ht="43.35" customHeight="1" x14ac:dyDescent="0.25">
      <c r="A2191" s="15" t="s">
        <v>1298</v>
      </c>
      <c r="B2191" s="11" t="s">
        <v>1247</v>
      </c>
      <c r="C2191" s="11" t="s">
        <v>1311</v>
      </c>
      <c r="D2191" s="11" t="s">
        <v>1299</v>
      </c>
      <c r="E2191" s="10" t="s">
        <v>0</v>
      </c>
      <c r="F2191" s="16">
        <f t="shared" ref="F2191" si="940">F2192+F2196</f>
        <v>1500000</v>
      </c>
    </row>
    <row r="2192" spans="1:6" ht="57.6" customHeight="1" x14ac:dyDescent="0.25">
      <c r="A2192" s="15" t="s">
        <v>1312</v>
      </c>
      <c r="B2192" s="11" t="s">
        <v>1247</v>
      </c>
      <c r="C2192" s="11" t="s">
        <v>1311</v>
      </c>
      <c r="D2192" s="11" t="s">
        <v>1313</v>
      </c>
      <c r="E2192" s="10" t="s">
        <v>0</v>
      </c>
      <c r="F2192" s="16">
        <f t="shared" ref="F2192:F2194" si="941">F2193</f>
        <v>100000</v>
      </c>
    </row>
    <row r="2193" spans="1:6" ht="14.4" customHeight="1" x14ac:dyDescent="0.25">
      <c r="A2193" s="15" t="s">
        <v>1306</v>
      </c>
      <c r="B2193" s="11" t="s">
        <v>1247</v>
      </c>
      <c r="C2193" s="11" t="s">
        <v>1311</v>
      </c>
      <c r="D2193" s="11" t="s">
        <v>1314</v>
      </c>
      <c r="E2193" s="10" t="s">
        <v>0</v>
      </c>
      <c r="F2193" s="16">
        <f t="shared" si="941"/>
        <v>100000</v>
      </c>
    </row>
    <row r="2194" spans="1:6" ht="28.95" customHeight="1" x14ac:dyDescent="0.25">
      <c r="A2194" s="15" t="s">
        <v>32</v>
      </c>
      <c r="B2194" s="11" t="s">
        <v>1247</v>
      </c>
      <c r="C2194" s="11" t="s">
        <v>1311</v>
      </c>
      <c r="D2194" s="11" t="s">
        <v>1314</v>
      </c>
      <c r="E2194" s="11" t="s">
        <v>33</v>
      </c>
      <c r="F2194" s="16">
        <f t="shared" si="941"/>
        <v>100000</v>
      </c>
    </row>
    <row r="2195" spans="1:6" ht="28.95" customHeight="1" x14ac:dyDescent="0.25">
      <c r="A2195" s="15" t="s">
        <v>34</v>
      </c>
      <c r="B2195" s="11" t="s">
        <v>1247</v>
      </c>
      <c r="C2195" s="11" t="s">
        <v>1311</v>
      </c>
      <c r="D2195" s="11" t="s">
        <v>1314</v>
      </c>
      <c r="E2195" s="11" t="s">
        <v>35</v>
      </c>
      <c r="F2195" s="16">
        <v>100000</v>
      </c>
    </row>
    <row r="2196" spans="1:6" ht="72.599999999999994" customHeight="1" x14ac:dyDescent="0.25">
      <c r="A2196" s="15" t="s">
        <v>1315</v>
      </c>
      <c r="B2196" s="11" t="s">
        <v>1247</v>
      </c>
      <c r="C2196" s="11" t="s">
        <v>1311</v>
      </c>
      <c r="D2196" s="11" t="s">
        <v>1316</v>
      </c>
      <c r="E2196" s="10" t="s">
        <v>0</v>
      </c>
      <c r="F2196" s="16">
        <f t="shared" ref="F2196:F2198" si="942">F2197</f>
        <v>1400000</v>
      </c>
    </row>
    <row r="2197" spans="1:6" ht="14.4" customHeight="1" x14ac:dyDescent="0.25">
      <c r="A2197" s="15" t="s">
        <v>1306</v>
      </c>
      <c r="B2197" s="11" t="s">
        <v>1247</v>
      </c>
      <c r="C2197" s="11" t="s">
        <v>1311</v>
      </c>
      <c r="D2197" s="11" t="s">
        <v>1317</v>
      </c>
      <c r="E2197" s="10" t="s">
        <v>0</v>
      </c>
      <c r="F2197" s="16">
        <f t="shared" si="942"/>
        <v>1400000</v>
      </c>
    </row>
    <row r="2198" spans="1:6" ht="28.95" customHeight="1" x14ac:dyDescent="0.25">
      <c r="A2198" s="15" t="s">
        <v>32</v>
      </c>
      <c r="B2198" s="11" t="s">
        <v>1247</v>
      </c>
      <c r="C2198" s="11" t="s">
        <v>1311</v>
      </c>
      <c r="D2198" s="11" t="s">
        <v>1317</v>
      </c>
      <c r="E2198" s="11" t="s">
        <v>33</v>
      </c>
      <c r="F2198" s="16">
        <f t="shared" si="942"/>
        <v>1400000</v>
      </c>
    </row>
    <row r="2199" spans="1:6" ht="28.95" customHeight="1" x14ac:dyDescent="0.25">
      <c r="A2199" s="15" t="s">
        <v>34</v>
      </c>
      <c r="B2199" s="11" t="s">
        <v>1247</v>
      </c>
      <c r="C2199" s="11" t="s">
        <v>1311</v>
      </c>
      <c r="D2199" s="11" t="s">
        <v>1317</v>
      </c>
      <c r="E2199" s="11" t="s">
        <v>35</v>
      </c>
      <c r="F2199" s="16">
        <v>1400000</v>
      </c>
    </row>
    <row r="2200" spans="1:6" ht="28.95" customHeight="1" x14ac:dyDescent="0.25">
      <c r="A2200" s="22" t="s">
        <v>1607</v>
      </c>
      <c r="B2200" s="9" t="s">
        <v>1318</v>
      </c>
      <c r="C2200" s="10" t="s">
        <v>0</v>
      </c>
      <c r="D2200" s="10" t="s">
        <v>0</v>
      </c>
      <c r="E2200" s="10" t="s">
        <v>0</v>
      </c>
      <c r="F2200" s="17">
        <f t="shared" ref="F2200" si="943">F2201</f>
        <v>43910200</v>
      </c>
    </row>
    <row r="2201" spans="1:6" ht="14.4" customHeight="1" x14ac:dyDescent="0.25">
      <c r="A2201" s="15" t="s">
        <v>152</v>
      </c>
      <c r="B2201" s="11" t="s">
        <v>1318</v>
      </c>
      <c r="C2201" s="11" t="s">
        <v>153</v>
      </c>
      <c r="D2201" s="10" t="s">
        <v>0</v>
      </c>
      <c r="E2201" s="10" t="s">
        <v>0</v>
      </c>
      <c r="F2201" s="16">
        <f t="shared" ref="F2201" si="944">F2202+F2211</f>
        <v>43910200</v>
      </c>
    </row>
    <row r="2202" spans="1:6" ht="14.4" customHeight="1" x14ac:dyDescent="0.25">
      <c r="A2202" s="15" t="s">
        <v>478</v>
      </c>
      <c r="B2202" s="11" t="s">
        <v>1318</v>
      </c>
      <c r="C2202" s="11" t="s">
        <v>479</v>
      </c>
      <c r="D2202" s="10" t="s">
        <v>0</v>
      </c>
      <c r="E2202" s="10" t="s">
        <v>0</v>
      </c>
      <c r="F2202" s="16">
        <f t="shared" ref="F2202:F2203" si="945">F2203</f>
        <v>36910200</v>
      </c>
    </row>
    <row r="2203" spans="1:6" ht="28.95" customHeight="1" x14ac:dyDescent="0.25">
      <c r="A2203" s="15" t="s">
        <v>480</v>
      </c>
      <c r="B2203" s="11" t="s">
        <v>1318</v>
      </c>
      <c r="C2203" s="11" t="s">
        <v>479</v>
      </c>
      <c r="D2203" s="11" t="s">
        <v>481</v>
      </c>
      <c r="E2203" s="10" t="s">
        <v>0</v>
      </c>
      <c r="F2203" s="16">
        <f t="shared" si="945"/>
        <v>36910200</v>
      </c>
    </row>
    <row r="2204" spans="1:6" ht="14.4" customHeight="1" x14ac:dyDescent="0.25">
      <c r="A2204" s="15" t="s">
        <v>26</v>
      </c>
      <c r="B2204" s="11" t="s">
        <v>1318</v>
      </c>
      <c r="C2204" s="11" t="s">
        <v>479</v>
      </c>
      <c r="D2204" s="11" t="s">
        <v>482</v>
      </c>
      <c r="E2204" s="10" t="s">
        <v>0</v>
      </c>
      <c r="F2204" s="16">
        <f t="shared" ref="F2204" si="946">F2205+F2207+F2209</f>
        <v>36910200</v>
      </c>
    </row>
    <row r="2205" spans="1:6" ht="72.599999999999994" customHeight="1" x14ac:dyDescent="0.25">
      <c r="A2205" s="15" t="s">
        <v>28</v>
      </c>
      <c r="B2205" s="11" t="s">
        <v>1318</v>
      </c>
      <c r="C2205" s="11" t="s">
        <v>479</v>
      </c>
      <c r="D2205" s="11" t="s">
        <v>482</v>
      </c>
      <c r="E2205" s="11" t="s">
        <v>29</v>
      </c>
      <c r="F2205" s="16">
        <f t="shared" ref="F2205" si="947">F2206</f>
        <v>34995000</v>
      </c>
    </row>
    <row r="2206" spans="1:6" ht="28.95" customHeight="1" x14ac:dyDescent="0.25">
      <c r="A2206" s="15" t="s">
        <v>30</v>
      </c>
      <c r="B2206" s="11" t="s">
        <v>1318</v>
      </c>
      <c r="C2206" s="11" t="s">
        <v>479</v>
      </c>
      <c r="D2206" s="11" t="s">
        <v>482</v>
      </c>
      <c r="E2206" s="11" t="s">
        <v>31</v>
      </c>
      <c r="F2206" s="16">
        <v>34995000</v>
      </c>
    </row>
    <row r="2207" spans="1:6" ht="28.95" customHeight="1" x14ac:dyDescent="0.25">
      <c r="A2207" s="15" t="s">
        <v>32</v>
      </c>
      <c r="B2207" s="11" t="s">
        <v>1318</v>
      </c>
      <c r="C2207" s="11" t="s">
        <v>479</v>
      </c>
      <c r="D2207" s="11" t="s">
        <v>482</v>
      </c>
      <c r="E2207" s="11" t="s">
        <v>33</v>
      </c>
      <c r="F2207" s="16">
        <f t="shared" ref="F2207" si="948">F2208</f>
        <v>1898200</v>
      </c>
    </row>
    <row r="2208" spans="1:6" ht="28.95" customHeight="1" x14ac:dyDescent="0.25">
      <c r="A2208" s="15" t="s">
        <v>34</v>
      </c>
      <c r="B2208" s="11" t="s">
        <v>1318</v>
      </c>
      <c r="C2208" s="11" t="s">
        <v>479</v>
      </c>
      <c r="D2208" s="11" t="s">
        <v>482</v>
      </c>
      <c r="E2208" s="11" t="s">
        <v>35</v>
      </c>
      <c r="F2208" s="16">
        <v>1898200</v>
      </c>
    </row>
    <row r="2209" spans="1:6" ht="14.4" customHeight="1" x14ac:dyDescent="0.25">
      <c r="A2209" s="15" t="s">
        <v>36</v>
      </c>
      <c r="B2209" s="11" t="s">
        <v>1318</v>
      </c>
      <c r="C2209" s="11" t="s">
        <v>479</v>
      </c>
      <c r="D2209" s="11" t="s">
        <v>482</v>
      </c>
      <c r="E2209" s="11" t="s">
        <v>37</v>
      </c>
      <c r="F2209" s="16">
        <f t="shared" ref="F2209" si="949">F2210</f>
        <v>17000</v>
      </c>
    </row>
    <row r="2210" spans="1:6" ht="14.4" customHeight="1" x14ac:dyDescent="0.25">
      <c r="A2210" s="15" t="s">
        <v>38</v>
      </c>
      <c r="B2210" s="11" t="s">
        <v>1318</v>
      </c>
      <c r="C2210" s="11" t="s">
        <v>479</v>
      </c>
      <c r="D2210" s="11" t="s">
        <v>482</v>
      </c>
      <c r="E2210" s="11" t="s">
        <v>39</v>
      </c>
      <c r="F2210" s="16">
        <v>17000</v>
      </c>
    </row>
    <row r="2211" spans="1:6" ht="14.4" customHeight="1" x14ac:dyDescent="0.25">
      <c r="A2211" s="15" t="s">
        <v>935</v>
      </c>
      <c r="B2211" s="11" t="s">
        <v>1318</v>
      </c>
      <c r="C2211" s="11" t="s">
        <v>936</v>
      </c>
      <c r="D2211" s="10" t="s">
        <v>0</v>
      </c>
      <c r="E2211" s="10" t="s">
        <v>0</v>
      </c>
      <c r="F2211" s="16">
        <f t="shared" ref="F2211:F2216" si="950">F2212</f>
        <v>7000000</v>
      </c>
    </row>
    <row r="2212" spans="1:6" ht="28.95" customHeight="1" x14ac:dyDescent="0.25">
      <c r="A2212" s="15" t="s">
        <v>480</v>
      </c>
      <c r="B2212" s="11" t="s">
        <v>1318</v>
      </c>
      <c r="C2212" s="11" t="s">
        <v>936</v>
      </c>
      <c r="D2212" s="11" t="s">
        <v>481</v>
      </c>
      <c r="E2212" s="10" t="s">
        <v>0</v>
      </c>
      <c r="F2212" s="16">
        <f t="shared" si="950"/>
        <v>7000000</v>
      </c>
    </row>
    <row r="2213" spans="1:6" ht="28.95" customHeight="1" x14ac:dyDescent="0.25">
      <c r="A2213" s="15" t="s">
        <v>483</v>
      </c>
      <c r="B2213" s="11" t="s">
        <v>1318</v>
      </c>
      <c r="C2213" s="11" t="s">
        <v>936</v>
      </c>
      <c r="D2213" s="11" t="s">
        <v>484</v>
      </c>
      <c r="E2213" s="10" t="s">
        <v>0</v>
      </c>
      <c r="F2213" s="16">
        <f t="shared" si="950"/>
        <v>7000000</v>
      </c>
    </row>
    <row r="2214" spans="1:6" ht="43.35" customHeight="1" x14ac:dyDescent="0.25">
      <c r="A2214" s="15" t="s">
        <v>485</v>
      </c>
      <c r="B2214" s="11" t="s">
        <v>1318</v>
      </c>
      <c r="C2214" s="11" t="s">
        <v>936</v>
      </c>
      <c r="D2214" s="11" t="s">
        <v>486</v>
      </c>
      <c r="E2214" s="10" t="s">
        <v>0</v>
      </c>
      <c r="F2214" s="16">
        <f t="shared" si="950"/>
        <v>7000000</v>
      </c>
    </row>
    <row r="2215" spans="1:6" ht="72.599999999999994" customHeight="1" x14ac:dyDescent="0.25">
      <c r="A2215" s="15" t="s">
        <v>1319</v>
      </c>
      <c r="B2215" s="11" t="s">
        <v>1318</v>
      </c>
      <c r="C2215" s="11" t="s">
        <v>936</v>
      </c>
      <c r="D2215" s="11" t="s">
        <v>1320</v>
      </c>
      <c r="E2215" s="10" t="s">
        <v>0</v>
      </c>
      <c r="F2215" s="16">
        <f t="shared" si="950"/>
        <v>7000000</v>
      </c>
    </row>
    <row r="2216" spans="1:6" ht="28.95" customHeight="1" x14ac:dyDescent="0.25">
      <c r="A2216" s="15" t="s">
        <v>32</v>
      </c>
      <c r="B2216" s="11" t="s">
        <v>1318</v>
      </c>
      <c r="C2216" s="11" t="s">
        <v>936</v>
      </c>
      <c r="D2216" s="11" t="s">
        <v>1320</v>
      </c>
      <c r="E2216" s="11" t="s">
        <v>33</v>
      </c>
      <c r="F2216" s="16">
        <f t="shared" si="950"/>
        <v>7000000</v>
      </c>
    </row>
    <row r="2217" spans="1:6" ht="28.95" customHeight="1" x14ac:dyDescent="0.25">
      <c r="A2217" s="15" t="s">
        <v>34</v>
      </c>
      <c r="B2217" s="11" t="s">
        <v>1318</v>
      </c>
      <c r="C2217" s="11" t="s">
        <v>936</v>
      </c>
      <c r="D2217" s="11" t="s">
        <v>1320</v>
      </c>
      <c r="E2217" s="11" t="s">
        <v>35</v>
      </c>
      <c r="F2217" s="16">
        <v>7000000</v>
      </c>
    </row>
    <row r="2218" spans="1:6" ht="47.4" customHeight="1" x14ac:dyDescent="0.25">
      <c r="A2218" s="22" t="s">
        <v>1608</v>
      </c>
      <c r="B2218" s="9" t="s">
        <v>1321</v>
      </c>
      <c r="C2218" s="10" t="s">
        <v>0</v>
      </c>
      <c r="D2218" s="10" t="s">
        <v>0</v>
      </c>
      <c r="E2218" s="10" t="s">
        <v>0</v>
      </c>
      <c r="F2218" s="17">
        <f t="shared" ref="F2218:F2222" si="951">F2219</f>
        <v>8569200</v>
      </c>
    </row>
    <row r="2219" spans="1:6" ht="14.4" customHeight="1" x14ac:dyDescent="0.25">
      <c r="A2219" s="15" t="s">
        <v>6</v>
      </c>
      <c r="B2219" s="11" t="s">
        <v>1321</v>
      </c>
      <c r="C2219" s="11" t="s">
        <v>7</v>
      </c>
      <c r="D2219" s="10" t="s">
        <v>0</v>
      </c>
      <c r="E2219" s="10" t="s">
        <v>0</v>
      </c>
      <c r="F2219" s="16">
        <f t="shared" si="951"/>
        <v>8569200</v>
      </c>
    </row>
    <row r="2220" spans="1:6" ht="14.4" customHeight="1" x14ac:dyDescent="0.25">
      <c r="A2220" s="15" t="s">
        <v>52</v>
      </c>
      <c r="B2220" s="11" t="s">
        <v>1321</v>
      </c>
      <c r="C2220" s="11" t="s">
        <v>53</v>
      </c>
      <c r="D2220" s="10" t="s">
        <v>0</v>
      </c>
      <c r="E2220" s="10" t="s">
        <v>0</v>
      </c>
      <c r="F2220" s="16">
        <f t="shared" si="951"/>
        <v>8569200</v>
      </c>
    </row>
    <row r="2221" spans="1:6" ht="28.95" customHeight="1" x14ac:dyDescent="0.25">
      <c r="A2221" s="15" t="s">
        <v>1322</v>
      </c>
      <c r="B2221" s="11" t="s">
        <v>1321</v>
      </c>
      <c r="C2221" s="11" t="s">
        <v>53</v>
      </c>
      <c r="D2221" s="11" t="s">
        <v>1323</v>
      </c>
      <c r="E2221" s="10" t="s">
        <v>0</v>
      </c>
      <c r="F2221" s="16">
        <f t="shared" si="951"/>
        <v>8569200</v>
      </c>
    </row>
    <row r="2222" spans="1:6" ht="43.35" customHeight="1" x14ac:dyDescent="0.25">
      <c r="A2222" s="15" t="s">
        <v>1324</v>
      </c>
      <c r="B2222" s="11" t="s">
        <v>1321</v>
      </c>
      <c r="C2222" s="11" t="s">
        <v>53</v>
      </c>
      <c r="D2222" s="11" t="s">
        <v>1325</v>
      </c>
      <c r="E2222" s="10" t="s">
        <v>0</v>
      </c>
      <c r="F2222" s="16">
        <f t="shared" si="951"/>
        <v>8569200</v>
      </c>
    </row>
    <row r="2223" spans="1:6" ht="14.4" customHeight="1" x14ac:dyDescent="0.25">
      <c r="A2223" s="15" t="s">
        <v>26</v>
      </c>
      <c r="B2223" s="11" t="s">
        <v>1321</v>
      </c>
      <c r="C2223" s="11" t="s">
        <v>53</v>
      </c>
      <c r="D2223" s="11" t="s">
        <v>1326</v>
      </c>
      <c r="E2223" s="10" t="s">
        <v>0</v>
      </c>
      <c r="F2223" s="16">
        <f t="shared" ref="F2223" si="952">F2224+F2226+F2228</f>
        <v>8569200</v>
      </c>
    </row>
    <row r="2224" spans="1:6" ht="72.599999999999994" customHeight="1" x14ac:dyDescent="0.25">
      <c r="A2224" s="15" t="s">
        <v>28</v>
      </c>
      <c r="B2224" s="11" t="s">
        <v>1321</v>
      </c>
      <c r="C2224" s="11" t="s">
        <v>53</v>
      </c>
      <c r="D2224" s="11" t="s">
        <v>1326</v>
      </c>
      <c r="E2224" s="11" t="s">
        <v>29</v>
      </c>
      <c r="F2224" s="16">
        <f t="shared" ref="F2224" si="953">F2225</f>
        <v>7373000</v>
      </c>
    </row>
    <row r="2225" spans="1:6" ht="28.95" customHeight="1" x14ac:dyDescent="0.25">
      <c r="A2225" s="15" t="s">
        <v>30</v>
      </c>
      <c r="B2225" s="11" t="s">
        <v>1321</v>
      </c>
      <c r="C2225" s="11" t="s">
        <v>53</v>
      </c>
      <c r="D2225" s="11" t="s">
        <v>1326</v>
      </c>
      <c r="E2225" s="11" t="s">
        <v>31</v>
      </c>
      <c r="F2225" s="16">
        <v>7373000</v>
      </c>
    </row>
    <row r="2226" spans="1:6" ht="28.95" customHeight="1" x14ac:dyDescent="0.25">
      <c r="A2226" s="15" t="s">
        <v>32</v>
      </c>
      <c r="B2226" s="11" t="s">
        <v>1321</v>
      </c>
      <c r="C2226" s="11" t="s">
        <v>53</v>
      </c>
      <c r="D2226" s="11" t="s">
        <v>1326</v>
      </c>
      <c r="E2226" s="11" t="s">
        <v>33</v>
      </c>
      <c r="F2226" s="16">
        <f t="shared" ref="F2226" si="954">F2227</f>
        <v>1166200</v>
      </c>
    </row>
    <row r="2227" spans="1:6" ht="28.95" customHeight="1" x14ac:dyDescent="0.25">
      <c r="A2227" s="15" t="s">
        <v>34</v>
      </c>
      <c r="B2227" s="11" t="s">
        <v>1321</v>
      </c>
      <c r="C2227" s="11" t="s">
        <v>53</v>
      </c>
      <c r="D2227" s="11" t="s">
        <v>1326</v>
      </c>
      <c r="E2227" s="11" t="s">
        <v>35</v>
      </c>
      <c r="F2227" s="16">
        <v>1166200</v>
      </c>
    </row>
    <row r="2228" spans="1:6" ht="14.4" customHeight="1" x14ac:dyDescent="0.25">
      <c r="A2228" s="15" t="s">
        <v>36</v>
      </c>
      <c r="B2228" s="11" t="s">
        <v>1321</v>
      </c>
      <c r="C2228" s="11" t="s">
        <v>53</v>
      </c>
      <c r="D2228" s="11" t="s">
        <v>1326</v>
      </c>
      <c r="E2228" s="11" t="s">
        <v>37</v>
      </c>
      <c r="F2228" s="16">
        <f t="shared" ref="F2228" si="955">F2229</f>
        <v>30000</v>
      </c>
    </row>
    <row r="2229" spans="1:6" ht="14.4" customHeight="1" x14ac:dyDescent="0.25">
      <c r="A2229" s="15" t="s">
        <v>38</v>
      </c>
      <c r="B2229" s="11" t="s">
        <v>1321</v>
      </c>
      <c r="C2229" s="11" t="s">
        <v>53</v>
      </c>
      <c r="D2229" s="11" t="s">
        <v>1326</v>
      </c>
      <c r="E2229" s="11" t="s">
        <v>39</v>
      </c>
      <c r="F2229" s="16">
        <v>30000</v>
      </c>
    </row>
    <row r="2230" spans="1:6" ht="47.4" customHeight="1" x14ac:dyDescent="0.25">
      <c r="A2230" s="22" t="s">
        <v>1609</v>
      </c>
      <c r="B2230" s="9" t="s">
        <v>1327</v>
      </c>
      <c r="C2230" s="10" t="s">
        <v>0</v>
      </c>
      <c r="D2230" s="10" t="s">
        <v>0</v>
      </c>
      <c r="E2230" s="10" t="s">
        <v>0</v>
      </c>
      <c r="F2230" s="17">
        <f t="shared" ref="F2230" si="956">F2231+F2244+F2272</f>
        <v>250168000</v>
      </c>
    </row>
    <row r="2231" spans="1:6" ht="14.4" customHeight="1" x14ac:dyDescent="0.25">
      <c r="A2231" s="15" t="s">
        <v>6</v>
      </c>
      <c r="B2231" s="11" t="s">
        <v>1327</v>
      </c>
      <c r="C2231" s="11" t="s">
        <v>7</v>
      </c>
      <c r="D2231" s="10" t="s">
        <v>0</v>
      </c>
      <c r="E2231" s="10" t="s">
        <v>0</v>
      </c>
      <c r="F2231" s="16">
        <f t="shared" ref="F2231:F2232" si="957">F2232</f>
        <v>37361100</v>
      </c>
    </row>
    <row r="2232" spans="1:6" ht="14.4" customHeight="1" x14ac:dyDescent="0.25">
      <c r="A2232" s="15" t="s">
        <v>52</v>
      </c>
      <c r="B2232" s="11" t="s">
        <v>1327</v>
      </c>
      <c r="C2232" s="11" t="s">
        <v>53</v>
      </c>
      <c r="D2232" s="10" t="s">
        <v>0</v>
      </c>
      <c r="E2232" s="10" t="s">
        <v>0</v>
      </c>
      <c r="F2232" s="16">
        <f t="shared" si="957"/>
        <v>37361100</v>
      </c>
    </row>
    <row r="2233" spans="1:6" ht="28.95" customHeight="1" x14ac:dyDescent="0.25">
      <c r="A2233" s="15" t="s">
        <v>1328</v>
      </c>
      <c r="B2233" s="11" t="s">
        <v>1327</v>
      </c>
      <c r="C2233" s="11" t="s">
        <v>53</v>
      </c>
      <c r="D2233" s="11" t="s">
        <v>1329</v>
      </c>
      <c r="E2233" s="10" t="s">
        <v>0</v>
      </c>
      <c r="F2233" s="16">
        <f t="shared" ref="F2233" si="958">F2234+F2238</f>
        <v>37361100</v>
      </c>
    </row>
    <row r="2234" spans="1:6" ht="28.95" customHeight="1" x14ac:dyDescent="0.25">
      <c r="A2234" s="15" t="s">
        <v>1330</v>
      </c>
      <c r="B2234" s="11" t="s">
        <v>1327</v>
      </c>
      <c r="C2234" s="11" t="s">
        <v>53</v>
      </c>
      <c r="D2234" s="11" t="s">
        <v>1331</v>
      </c>
      <c r="E2234" s="10" t="s">
        <v>0</v>
      </c>
      <c r="F2234" s="16">
        <f t="shared" ref="F2234:F2236" si="959">F2235</f>
        <v>1000000</v>
      </c>
    </row>
    <row r="2235" spans="1:6" ht="14.4" customHeight="1" x14ac:dyDescent="0.25">
      <c r="A2235" s="15" t="s">
        <v>1332</v>
      </c>
      <c r="B2235" s="11" t="s">
        <v>1327</v>
      </c>
      <c r="C2235" s="11" t="s">
        <v>53</v>
      </c>
      <c r="D2235" s="11" t="s">
        <v>1333</v>
      </c>
      <c r="E2235" s="10" t="s">
        <v>0</v>
      </c>
      <c r="F2235" s="16">
        <f t="shared" si="959"/>
        <v>1000000</v>
      </c>
    </row>
    <row r="2236" spans="1:6" ht="28.95" customHeight="1" x14ac:dyDescent="0.25">
      <c r="A2236" s="15" t="s">
        <v>32</v>
      </c>
      <c r="B2236" s="11" t="s">
        <v>1327</v>
      </c>
      <c r="C2236" s="11" t="s">
        <v>53</v>
      </c>
      <c r="D2236" s="11" t="s">
        <v>1333</v>
      </c>
      <c r="E2236" s="11" t="s">
        <v>33</v>
      </c>
      <c r="F2236" s="16">
        <f t="shared" si="959"/>
        <v>1000000</v>
      </c>
    </row>
    <row r="2237" spans="1:6" ht="28.95" customHeight="1" x14ac:dyDescent="0.25">
      <c r="A2237" s="15" t="s">
        <v>34</v>
      </c>
      <c r="B2237" s="11" t="s">
        <v>1327</v>
      </c>
      <c r="C2237" s="11" t="s">
        <v>53</v>
      </c>
      <c r="D2237" s="11" t="s">
        <v>1333</v>
      </c>
      <c r="E2237" s="11" t="s">
        <v>35</v>
      </c>
      <c r="F2237" s="16">
        <v>1000000</v>
      </c>
    </row>
    <row r="2238" spans="1:6" ht="28.95" customHeight="1" x14ac:dyDescent="0.25">
      <c r="A2238" s="15" t="s">
        <v>1334</v>
      </c>
      <c r="B2238" s="11" t="s">
        <v>1327</v>
      </c>
      <c r="C2238" s="11" t="s">
        <v>53</v>
      </c>
      <c r="D2238" s="11" t="s">
        <v>1335</v>
      </c>
      <c r="E2238" s="10" t="s">
        <v>0</v>
      </c>
      <c r="F2238" s="16">
        <f t="shared" ref="F2238" si="960">F2239</f>
        <v>36361100</v>
      </c>
    </row>
    <row r="2239" spans="1:6" ht="14.4" customHeight="1" x14ac:dyDescent="0.25">
      <c r="A2239" s="15" t="s">
        <v>26</v>
      </c>
      <c r="B2239" s="11" t="s">
        <v>1327</v>
      </c>
      <c r="C2239" s="11" t="s">
        <v>53</v>
      </c>
      <c r="D2239" s="11" t="s">
        <v>1336</v>
      </c>
      <c r="E2239" s="10" t="s">
        <v>0</v>
      </c>
      <c r="F2239" s="16">
        <f t="shared" ref="F2239" si="961">F2240+F2242</f>
        <v>36361100</v>
      </c>
    </row>
    <row r="2240" spans="1:6" ht="72.599999999999994" customHeight="1" x14ac:dyDescent="0.25">
      <c r="A2240" s="15" t="s">
        <v>28</v>
      </c>
      <c r="B2240" s="11" t="s">
        <v>1327</v>
      </c>
      <c r="C2240" s="11" t="s">
        <v>53</v>
      </c>
      <c r="D2240" s="11" t="s">
        <v>1336</v>
      </c>
      <c r="E2240" s="11" t="s">
        <v>29</v>
      </c>
      <c r="F2240" s="16">
        <f t="shared" ref="F2240" si="962">F2241</f>
        <v>34993735</v>
      </c>
    </row>
    <row r="2241" spans="1:6" ht="28.95" customHeight="1" x14ac:dyDescent="0.25">
      <c r="A2241" s="15" t="s">
        <v>30</v>
      </c>
      <c r="B2241" s="11" t="s">
        <v>1327</v>
      </c>
      <c r="C2241" s="11" t="s">
        <v>53</v>
      </c>
      <c r="D2241" s="11" t="s">
        <v>1336</v>
      </c>
      <c r="E2241" s="11" t="s">
        <v>31</v>
      </c>
      <c r="F2241" s="16">
        <v>34993735</v>
      </c>
    </row>
    <row r="2242" spans="1:6" ht="28.95" customHeight="1" x14ac:dyDescent="0.25">
      <c r="A2242" s="15" t="s">
        <v>32</v>
      </c>
      <c r="B2242" s="11" t="s">
        <v>1327</v>
      </c>
      <c r="C2242" s="11" t="s">
        <v>53</v>
      </c>
      <c r="D2242" s="11" t="s">
        <v>1336</v>
      </c>
      <c r="E2242" s="11" t="s">
        <v>33</v>
      </c>
      <c r="F2242" s="16">
        <f t="shared" ref="F2242" si="963">F2243</f>
        <v>1367365</v>
      </c>
    </row>
    <row r="2243" spans="1:6" ht="28.95" customHeight="1" x14ac:dyDescent="0.25">
      <c r="A2243" s="15" t="s">
        <v>34</v>
      </c>
      <c r="B2243" s="11" t="s">
        <v>1327</v>
      </c>
      <c r="C2243" s="11" t="s">
        <v>53</v>
      </c>
      <c r="D2243" s="11" t="s">
        <v>1336</v>
      </c>
      <c r="E2243" s="11" t="s">
        <v>35</v>
      </c>
      <c r="F2243" s="16">
        <v>1367365</v>
      </c>
    </row>
    <row r="2244" spans="1:6" ht="14.4" customHeight="1" x14ac:dyDescent="0.25">
      <c r="A2244" s="15" t="s">
        <v>152</v>
      </c>
      <c r="B2244" s="11" t="s">
        <v>1327</v>
      </c>
      <c r="C2244" s="11" t="s">
        <v>153</v>
      </c>
      <c r="D2244" s="10" t="s">
        <v>0</v>
      </c>
      <c r="E2244" s="10" t="s">
        <v>0</v>
      </c>
      <c r="F2244" s="16">
        <f t="shared" ref="F2244" si="964">F2245</f>
        <v>8051200</v>
      </c>
    </row>
    <row r="2245" spans="1:6" ht="14.4" customHeight="1" x14ac:dyDescent="0.25">
      <c r="A2245" s="15" t="s">
        <v>154</v>
      </c>
      <c r="B2245" s="11" t="s">
        <v>1327</v>
      </c>
      <c r="C2245" s="11" t="s">
        <v>155</v>
      </c>
      <c r="D2245" s="10" t="s">
        <v>0</v>
      </c>
      <c r="E2245" s="10" t="s">
        <v>0</v>
      </c>
      <c r="F2245" s="16">
        <f t="shared" ref="F2245" si="965">F2246+F2254+F2267</f>
        <v>8051200</v>
      </c>
    </row>
    <row r="2246" spans="1:6" ht="28.95" customHeight="1" x14ac:dyDescent="0.25">
      <c r="A2246" s="15" t="s">
        <v>480</v>
      </c>
      <c r="B2246" s="11" t="s">
        <v>1327</v>
      </c>
      <c r="C2246" s="11" t="s">
        <v>155</v>
      </c>
      <c r="D2246" s="11" t="s">
        <v>481</v>
      </c>
      <c r="E2246" s="10" t="s">
        <v>0</v>
      </c>
      <c r="F2246" s="16">
        <f t="shared" ref="F2246" si="966">F2247</f>
        <v>2710000</v>
      </c>
    </row>
    <row r="2247" spans="1:6" ht="28.95" customHeight="1" x14ac:dyDescent="0.25">
      <c r="A2247" s="15" t="s">
        <v>127</v>
      </c>
      <c r="B2247" s="11" t="s">
        <v>1327</v>
      </c>
      <c r="C2247" s="11" t="s">
        <v>155</v>
      </c>
      <c r="D2247" s="11" t="s">
        <v>1337</v>
      </c>
      <c r="E2247" s="10" t="s">
        <v>0</v>
      </c>
      <c r="F2247" s="16">
        <f t="shared" ref="F2247" si="967">F2248+F2250+F2252</f>
        <v>2710000</v>
      </c>
    </row>
    <row r="2248" spans="1:6" ht="72.599999999999994" customHeight="1" x14ac:dyDescent="0.25">
      <c r="A2248" s="15" t="s">
        <v>28</v>
      </c>
      <c r="B2248" s="11" t="s">
        <v>1327</v>
      </c>
      <c r="C2248" s="11" t="s">
        <v>155</v>
      </c>
      <c r="D2248" s="11" t="s">
        <v>1337</v>
      </c>
      <c r="E2248" s="11" t="s">
        <v>29</v>
      </c>
      <c r="F2248" s="16">
        <f t="shared" ref="F2248" si="968">F2249</f>
        <v>2421816</v>
      </c>
    </row>
    <row r="2249" spans="1:6" ht="14.4" customHeight="1" x14ac:dyDescent="0.25">
      <c r="A2249" s="15" t="s">
        <v>129</v>
      </c>
      <c r="B2249" s="11" t="s">
        <v>1327</v>
      </c>
      <c r="C2249" s="11" t="s">
        <v>155</v>
      </c>
      <c r="D2249" s="11" t="s">
        <v>1337</v>
      </c>
      <c r="E2249" s="11" t="s">
        <v>130</v>
      </c>
      <c r="F2249" s="16">
        <v>2421816</v>
      </c>
    </row>
    <row r="2250" spans="1:6" ht="28.95" customHeight="1" x14ac:dyDescent="0.25">
      <c r="A2250" s="15" t="s">
        <v>32</v>
      </c>
      <c r="B2250" s="11" t="s">
        <v>1327</v>
      </c>
      <c r="C2250" s="11" t="s">
        <v>155</v>
      </c>
      <c r="D2250" s="11" t="s">
        <v>1337</v>
      </c>
      <c r="E2250" s="11" t="s">
        <v>33</v>
      </c>
      <c r="F2250" s="16">
        <f t="shared" ref="F2250" si="969">F2251</f>
        <v>286184</v>
      </c>
    </row>
    <row r="2251" spans="1:6" ht="28.95" customHeight="1" x14ac:dyDescent="0.25">
      <c r="A2251" s="15" t="s">
        <v>34</v>
      </c>
      <c r="B2251" s="11" t="s">
        <v>1327</v>
      </c>
      <c r="C2251" s="11" t="s">
        <v>155</v>
      </c>
      <c r="D2251" s="11" t="s">
        <v>1337</v>
      </c>
      <c r="E2251" s="11" t="s">
        <v>35</v>
      </c>
      <c r="F2251" s="16">
        <v>286184</v>
      </c>
    </row>
    <row r="2252" spans="1:6" ht="14.4" customHeight="1" x14ac:dyDescent="0.25">
      <c r="A2252" s="15" t="s">
        <v>36</v>
      </c>
      <c r="B2252" s="11" t="s">
        <v>1327</v>
      </c>
      <c r="C2252" s="11" t="s">
        <v>155</v>
      </c>
      <c r="D2252" s="11" t="s">
        <v>1337</v>
      </c>
      <c r="E2252" s="11" t="s">
        <v>37</v>
      </c>
      <c r="F2252" s="16">
        <f t="shared" ref="F2252" si="970">F2253</f>
        <v>2000</v>
      </c>
    </row>
    <row r="2253" spans="1:6" ht="14.4" customHeight="1" x14ac:dyDescent="0.25">
      <c r="A2253" s="15" t="s">
        <v>38</v>
      </c>
      <c r="B2253" s="11" t="s">
        <v>1327</v>
      </c>
      <c r="C2253" s="11" t="s">
        <v>155</v>
      </c>
      <c r="D2253" s="11" t="s">
        <v>1337</v>
      </c>
      <c r="E2253" s="11" t="s">
        <v>39</v>
      </c>
      <c r="F2253" s="16">
        <v>2000</v>
      </c>
    </row>
    <row r="2254" spans="1:6" ht="43.35" customHeight="1" x14ac:dyDescent="0.25">
      <c r="A2254" s="15" t="s">
        <v>733</v>
      </c>
      <c r="B2254" s="11" t="s">
        <v>1327</v>
      </c>
      <c r="C2254" s="11" t="s">
        <v>155</v>
      </c>
      <c r="D2254" s="11" t="s">
        <v>734</v>
      </c>
      <c r="E2254" s="10" t="s">
        <v>0</v>
      </c>
      <c r="F2254" s="16">
        <f t="shared" ref="F2254" si="971">F2255+F2259+F2263</f>
        <v>614200</v>
      </c>
    </row>
    <row r="2255" spans="1:6" ht="72.599999999999994" customHeight="1" x14ac:dyDescent="0.25">
      <c r="A2255" s="15" t="s">
        <v>1338</v>
      </c>
      <c r="B2255" s="11" t="s">
        <v>1327</v>
      </c>
      <c r="C2255" s="11" t="s">
        <v>155</v>
      </c>
      <c r="D2255" s="11" t="s">
        <v>1339</v>
      </c>
      <c r="E2255" s="10" t="s">
        <v>0</v>
      </c>
      <c r="F2255" s="16">
        <f t="shared" ref="F2255:F2257" si="972">F2256</f>
        <v>500000</v>
      </c>
    </row>
    <row r="2256" spans="1:6" ht="57.6" customHeight="1" x14ac:dyDescent="0.25">
      <c r="A2256" s="15" t="s">
        <v>735</v>
      </c>
      <c r="B2256" s="11" t="s">
        <v>1327</v>
      </c>
      <c r="C2256" s="11" t="s">
        <v>155</v>
      </c>
      <c r="D2256" s="11" t="s">
        <v>1340</v>
      </c>
      <c r="E2256" s="10" t="s">
        <v>0</v>
      </c>
      <c r="F2256" s="16">
        <f t="shared" si="972"/>
        <v>500000</v>
      </c>
    </row>
    <row r="2257" spans="1:6" ht="28.95" customHeight="1" x14ac:dyDescent="0.25">
      <c r="A2257" s="15" t="s">
        <v>32</v>
      </c>
      <c r="B2257" s="11" t="s">
        <v>1327</v>
      </c>
      <c r="C2257" s="11" t="s">
        <v>155</v>
      </c>
      <c r="D2257" s="11" t="s">
        <v>1340</v>
      </c>
      <c r="E2257" s="11" t="s">
        <v>33</v>
      </c>
      <c r="F2257" s="16">
        <f t="shared" si="972"/>
        <v>500000</v>
      </c>
    </row>
    <row r="2258" spans="1:6" ht="28.95" customHeight="1" x14ac:dyDescent="0.25">
      <c r="A2258" s="15" t="s">
        <v>34</v>
      </c>
      <c r="B2258" s="11" t="s">
        <v>1327</v>
      </c>
      <c r="C2258" s="11" t="s">
        <v>155</v>
      </c>
      <c r="D2258" s="11" t="s">
        <v>1340</v>
      </c>
      <c r="E2258" s="11" t="s">
        <v>35</v>
      </c>
      <c r="F2258" s="16">
        <v>500000</v>
      </c>
    </row>
    <row r="2259" spans="1:6" ht="45" customHeight="1" x14ac:dyDescent="0.25">
      <c r="A2259" s="28" t="s">
        <v>1771</v>
      </c>
      <c r="B2259" s="11" t="s">
        <v>1327</v>
      </c>
      <c r="C2259" s="11" t="s">
        <v>155</v>
      </c>
      <c r="D2259" s="27" t="s">
        <v>1767</v>
      </c>
      <c r="E2259" s="11"/>
      <c r="F2259" s="16">
        <f t="shared" ref="F2259:F2261" si="973">F2260</f>
        <v>65900</v>
      </c>
    </row>
    <row r="2260" spans="1:6" ht="47.4" customHeight="1" x14ac:dyDescent="0.25">
      <c r="A2260" s="28" t="s">
        <v>1772</v>
      </c>
      <c r="B2260" s="11" t="s">
        <v>1327</v>
      </c>
      <c r="C2260" s="11" t="s">
        <v>155</v>
      </c>
      <c r="D2260" s="27" t="s">
        <v>1768</v>
      </c>
      <c r="E2260" s="11"/>
      <c r="F2260" s="16">
        <f t="shared" si="973"/>
        <v>65900</v>
      </c>
    </row>
    <row r="2261" spans="1:6" ht="28.95" customHeight="1" x14ac:dyDescent="0.25">
      <c r="A2261" s="15" t="s">
        <v>32</v>
      </c>
      <c r="B2261" s="11" t="s">
        <v>1327</v>
      </c>
      <c r="C2261" s="11" t="s">
        <v>155</v>
      </c>
      <c r="D2261" s="27" t="s">
        <v>1768</v>
      </c>
      <c r="E2261" s="11">
        <v>200</v>
      </c>
      <c r="F2261" s="16">
        <f t="shared" si="973"/>
        <v>65900</v>
      </c>
    </row>
    <row r="2262" spans="1:6" ht="28.95" customHeight="1" x14ac:dyDescent="0.25">
      <c r="A2262" s="15" t="s">
        <v>34</v>
      </c>
      <c r="B2262" s="11" t="s">
        <v>1327</v>
      </c>
      <c r="C2262" s="11" t="s">
        <v>155</v>
      </c>
      <c r="D2262" s="27" t="s">
        <v>1768</v>
      </c>
      <c r="E2262" s="11">
        <v>240</v>
      </c>
      <c r="F2262" s="16">
        <v>65900</v>
      </c>
    </row>
    <row r="2263" spans="1:6" ht="48.6" customHeight="1" x14ac:dyDescent="0.25">
      <c r="A2263" s="28" t="s">
        <v>1795</v>
      </c>
      <c r="B2263" s="11" t="s">
        <v>1327</v>
      </c>
      <c r="C2263" s="11" t="s">
        <v>155</v>
      </c>
      <c r="D2263" s="27" t="s">
        <v>1769</v>
      </c>
      <c r="E2263" s="11"/>
      <c r="F2263" s="16">
        <f t="shared" ref="F2263:F2265" si="974">F2264</f>
        <v>48300</v>
      </c>
    </row>
    <row r="2264" spans="1:6" ht="45.6" customHeight="1" x14ac:dyDescent="0.25">
      <c r="A2264" s="28" t="s">
        <v>1772</v>
      </c>
      <c r="B2264" s="11" t="s">
        <v>1327</v>
      </c>
      <c r="C2264" s="11" t="s">
        <v>155</v>
      </c>
      <c r="D2264" s="27" t="s">
        <v>1770</v>
      </c>
      <c r="E2264" s="11"/>
      <c r="F2264" s="16">
        <f t="shared" si="974"/>
        <v>48300</v>
      </c>
    </row>
    <row r="2265" spans="1:6" ht="28.95" customHeight="1" x14ac:dyDescent="0.25">
      <c r="A2265" s="15" t="s">
        <v>32</v>
      </c>
      <c r="B2265" s="11" t="s">
        <v>1327</v>
      </c>
      <c r="C2265" s="11" t="s">
        <v>155</v>
      </c>
      <c r="D2265" s="27" t="s">
        <v>1770</v>
      </c>
      <c r="E2265" s="11">
        <v>200</v>
      </c>
      <c r="F2265" s="16">
        <f t="shared" si="974"/>
        <v>48300</v>
      </c>
    </row>
    <row r="2266" spans="1:6" ht="28.95" customHeight="1" x14ac:dyDescent="0.25">
      <c r="A2266" s="15" t="s">
        <v>34</v>
      </c>
      <c r="B2266" s="11" t="s">
        <v>1327</v>
      </c>
      <c r="C2266" s="11" t="s">
        <v>155</v>
      </c>
      <c r="D2266" s="27" t="s">
        <v>1770</v>
      </c>
      <c r="E2266" s="11">
        <v>240</v>
      </c>
      <c r="F2266" s="16">
        <v>48300</v>
      </c>
    </row>
    <row r="2267" spans="1:6" ht="28.95" customHeight="1" x14ac:dyDescent="0.25">
      <c r="A2267" s="15" t="s">
        <v>1328</v>
      </c>
      <c r="B2267" s="11" t="s">
        <v>1327</v>
      </c>
      <c r="C2267" s="11" t="s">
        <v>155</v>
      </c>
      <c r="D2267" s="11" t="s">
        <v>1329</v>
      </c>
      <c r="E2267" s="10" t="s">
        <v>0</v>
      </c>
      <c r="F2267" s="16">
        <f t="shared" ref="F2267:F2270" si="975">F2268</f>
        <v>4727000</v>
      </c>
    </row>
    <row r="2268" spans="1:6" ht="28.95" customHeight="1" x14ac:dyDescent="0.25">
      <c r="A2268" s="15" t="s">
        <v>1330</v>
      </c>
      <c r="B2268" s="11" t="s">
        <v>1327</v>
      </c>
      <c r="C2268" s="11" t="s">
        <v>155</v>
      </c>
      <c r="D2268" s="11" t="s">
        <v>1331</v>
      </c>
      <c r="E2268" s="10" t="s">
        <v>0</v>
      </c>
      <c r="F2268" s="16">
        <f t="shared" si="975"/>
        <v>4727000</v>
      </c>
    </row>
    <row r="2269" spans="1:6" ht="14.4" customHeight="1" x14ac:dyDescent="0.25">
      <c r="A2269" s="15" t="s">
        <v>1341</v>
      </c>
      <c r="B2269" s="11" t="s">
        <v>1327</v>
      </c>
      <c r="C2269" s="11" t="s">
        <v>155</v>
      </c>
      <c r="D2269" s="11" t="s">
        <v>1342</v>
      </c>
      <c r="E2269" s="10" t="s">
        <v>0</v>
      </c>
      <c r="F2269" s="16">
        <f t="shared" si="975"/>
        <v>4727000</v>
      </c>
    </row>
    <row r="2270" spans="1:6" ht="28.95" customHeight="1" x14ac:dyDescent="0.25">
      <c r="A2270" s="15" t="s">
        <v>32</v>
      </c>
      <c r="B2270" s="11" t="s">
        <v>1327</v>
      </c>
      <c r="C2270" s="11" t="s">
        <v>155</v>
      </c>
      <c r="D2270" s="11" t="s">
        <v>1342</v>
      </c>
      <c r="E2270" s="11" t="s">
        <v>33</v>
      </c>
      <c r="F2270" s="16">
        <f t="shared" si="975"/>
        <v>4727000</v>
      </c>
    </row>
    <row r="2271" spans="1:6" ht="28.95" customHeight="1" x14ac:dyDescent="0.25">
      <c r="A2271" s="15" t="s">
        <v>34</v>
      </c>
      <c r="B2271" s="11" t="s">
        <v>1327</v>
      </c>
      <c r="C2271" s="11" t="s">
        <v>155</v>
      </c>
      <c r="D2271" s="11" t="s">
        <v>1342</v>
      </c>
      <c r="E2271" s="11" t="s">
        <v>35</v>
      </c>
      <c r="F2271" s="16">
        <v>4727000</v>
      </c>
    </row>
    <row r="2272" spans="1:6" ht="14.4" customHeight="1" x14ac:dyDescent="0.25">
      <c r="A2272" s="15" t="s">
        <v>1343</v>
      </c>
      <c r="B2272" s="11" t="s">
        <v>1327</v>
      </c>
      <c r="C2272" s="11" t="s">
        <v>1344</v>
      </c>
      <c r="D2272" s="10" t="s">
        <v>0</v>
      </c>
      <c r="E2272" s="10" t="s">
        <v>0</v>
      </c>
      <c r="F2272" s="16">
        <f t="shared" ref="F2272" si="976">F2273+F2281+F2289</f>
        <v>204755700</v>
      </c>
    </row>
    <row r="2273" spans="1:6" ht="14.4" customHeight="1" x14ac:dyDescent="0.25">
      <c r="A2273" s="15" t="s">
        <v>1345</v>
      </c>
      <c r="B2273" s="11" t="s">
        <v>1327</v>
      </c>
      <c r="C2273" s="11" t="s">
        <v>1346</v>
      </c>
      <c r="D2273" s="10" t="s">
        <v>0</v>
      </c>
      <c r="E2273" s="10" t="s">
        <v>0</v>
      </c>
      <c r="F2273" s="16">
        <f t="shared" ref="F2273:F2275" si="977">F2274</f>
        <v>156706000</v>
      </c>
    </row>
    <row r="2274" spans="1:6" ht="28.95" customHeight="1" x14ac:dyDescent="0.25">
      <c r="A2274" s="15" t="s">
        <v>1328</v>
      </c>
      <c r="B2274" s="11" t="s">
        <v>1327</v>
      </c>
      <c r="C2274" s="11" t="s">
        <v>1346</v>
      </c>
      <c r="D2274" s="11" t="s">
        <v>1329</v>
      </c>
      <c r="E2274" s="10" t="s">
        <v>0</v>
      </c>
      <c r="F2274" s="16">
        <f t="shared" si="977"/>
        <v>156706000</v>
      </c>
    </row>
    <row r="2275" spans="1:6" ht="28.95" customHeight="1" x14ac:dyDescent="0.25">
      <c r="A2275" s="15" t="s">
        <v>1334</v>
      </c>
      <c r="B2275" s="11" t="s">
        <v>1327</v>
      </c>
      <c r="C2275" s="11" t="s">
        <v>1346</v>
      </c>
      <c r="D2275" s="11" t="s">
        <v>1335</v>
      </c>
      <c r="E2275" s="10" t="s">
        <v>0</v>
      </c>
      <c r="F2275" s="16">
        <f t="shared" si="977"/>
        <v>156706000</v>
      </c>
    </row>
    <row r="2276" spans="1:6" ht="28.95" customHeight="1" x14ac:dyDescent="0.25">
      <c r="A2276" s="15" t="s">
        <v>1347</v>
      </c>
      <c r="B2276" s="11" t="s">
        <v>1327</v>
      </c>
      <c r="C2276" s="11" t="s">
        <v>1346</v>
      </c>
      <c r="D2276" s="11" t="s">
        <v>1348</v>
      </c>
      <c r="E2276" s="10" t="s">
        <v>0</v>
      </c>
      <c r="F2276" s="16">
        <f t="shared" ref="F2276" si="978">F2277+F2279</f>
        <v>156706000</v>
      </c>
    </row>
    <row r="2277" spans="1:6" ht="28.95" customHeight="1" x14ac:dyDescent="0.25">
      <c r="A2277" s="15" t="s">
        <v>32</v>
      </c>
      <c r="B2277" s="11" t="s">
        <v>1327</v>
      </c>
      <c r="C2277" s="11" t="s">
        <v>1346</v>
      </c>
      <c r="D2277" s="11" t="s">
        <v>1348</v>
      </c>
      <c r="E2277" s="11" t="s">
        <v>33</v>
      </c>
      <c r="F2277" s="16">
        <f t="shared" ref="F2277" si="979">F2278</f>
        <v>4188600</v>
      </c>
    </row>
    <row r="2278" spans="1:6" ht="28.95" customHeight="1" x14ac:dyDescent="0.25">
      <c r="A2278" s="15" t="s">
        <v>34</v>
      </c>
      <c r="B2278" s="11" t="s">
        <v>1327</v>
      </c>
      <c r="C2278" s="11" t="s">
        <v>1346</v>
      </c>
      <c r="D2278" s="11" t="s">
        <v>1348</v>
      </c>
      <c r="E2278" s="11" t="s">
        <v>35</v>
      </c>
      <c r="F2278" s="16">
        <v>4188600</v>
      </c>
    </row>
    <row r="2279" spans="1:6" ht="14.4" customHeight="1" x14ac:dyDescent="0.25">
      <c r="A2279" s="15" t="s">
        <v>36</v>
      </c>
      <c r="B2279" s="11" t="s">
        <v>1327</v>
      </c>
      <c r="C2279" s="11" t="s">
        <v>1346</v>
      </c>
      <c r="D2279" s="11" t="s">
        <v>1348</v>
      </c>
      <c r="E2279" s="11" t="s">
        <v>37</v>
      </c>
      <c r="F2279" s="16">
        <f t="shared" ref="F2279" si="980">F2280</f>
        <v>152517400</v>
      </c>
    </row>
    <row r="2280" spans="1:6" ht="57.6" customHeight="1" x14ac:dyDescent="0.25">
      <c r="A2280" s="15" t="s">
        <v>216</v>
      </c>
      <c r="B2280" s="11" t="s">
        <v>1327</v>
      </c>
      <c r="C2280" s="11" t="s">
        <v>1346</v>
      </c>
      <c r="D2280" s="11" t="s">
        <v>1348</v>
      </c>
      <c r="E2280" s="11" t="s">
        <v>217</v>
      </c>
      <c r="F2280" s="16">
        <v>152517400</v>
      </c>
    </row>
    <row r="2281" spans="1:6" ht="14.4" customHeight="1" x14ac:dyDescent="0.25">
      <c r="A2281" s="15" t="s">
        <v>1349</v>
      </c>
      <c r="B2281" s="11" t="s">
        <v>1327</v>
      </c>
      <c r="C2281" s="11" t="s">
        <v>1350</v>
      </c>
      <c r="D2281" s="10" t="s">
        <v>0</v>
      </c>
      <c r="E2281" s="10" t="s">
        <v>0</v>
      </c>
      <c r="F2281" s="16">
        <f t="shared" ref="F2281:F2283" si="981">F2282</f>
        <v>43808700</v>
      </c>
    </row>
    <row r="2282" spans="1:6" ht="28.95" customHeight="1" x14ac:dyDescent="0.25">
      <c r="A2282" s="15" t="s">
        <v>1328</v>
      </c>
      <c r="B2282" s="11" t="s">
        <v>1327</v>
      </c>
      <c r="C2282" s="11" t="s">
        <v>1350</v>
      </c>
      <c r="D2282" s="11" t="s">
        <v>1329</v>
      </c>
      <c r="E2282" s="10" t="s">
        <v>0</v>
      </c>
      <c r="F2282" s="16">
        <f t="shared" si="981"/>
        <v>43808700</v>
      </c>
    </row>
    <row r="2283" spans="1:6" ht="28.95" customHeight="1" x14ac:dyDescent="0.25">
      <c r="A2283" s="15" t="s">
        <v>1334</v>
      </c>
      <c r="B2283" s="11" t="s">
        <v>1327</v>
      </c>
      <c r="C2283" s="11" t="s">
        <v>1350</v>
      </c>
      <c r="D2283" s="11" t="s">
        <v>1335</v>
      </c>
      <c r="E2283" s="10" t="s">
        <v>0</v>
      </c>
      <c r="F2283" s="16">
        <f t="shared" si="981"/>
        <v>43808700</v>
      </c>
    </row>
    <row r="2284" spans="1:6" ht="28.95" customHeight="1" x14ac:dyDescent="0.25">
      <c r="A2284" s="15" t="s">
        <v>1347</v>
      </c>
      <c r="B2284" s="11" t="s">
        <v>1327</v>
      </c>
      <c r="C2284" s="11" t="s">
        <v>1350</v>
      </c>
      <c r="D2284" s="11" t="s">
        <v>1348</v>
      </c>
      <c r="E2284" s="10" t="s">
        <v>0</v>
      </c>
      <c r="F2284" s="16">
        <f t="shared" ref="F2284" si="982">F2285+F2287</f>
        <v>43808700</v>
      </c>
    </row>
    <row r="2285" spans="1:6" ht="28.95" customHeight="1" x14ac:dyDescent="0.25">
      <c r="A2285" s="15" t="s">
        <v>32</v>
      </c>
      <c r="B2285" s="11" t="s">
        <v>1327</v>
      </c>
      <c r="C2285" s="11" t="s">
        <v>1350</v>
      </c>
      <c r="D2285" s="11" t="s">
        <v>1348</v>
      </c>
      <c r="E2285" s="11" t="s">
        <v>33</v>
      </c>
      <c r="F2285" s="16">
        <f t="shared" ref="F2285" si="983">F2286</f>
        <v>10200000</v>
      </c>
    </row>
    <row r="2286" spans="1:6" ht="28.95" customHeight="1" x14ac:dyDescent="0.25">
      <c r="A2286" s="15" t="s">
        <v>34</v>
      </c>
      <c r="B2286" s="11" t="s">
        <v>1327</v>
      </c>
      <c r="C2286" s="11" t="s">
        <v>1350</v>
      </c>
      <c r="D2286" s="11" t="s">
        <v>1348</v>
      </c>
      <c r="E2286" s="11" t="s">
        <v>35</v>
      </c>
      <c r="F2286" s="16">
        <v>10200000</v>
      </c>
    </row>
    <row r="2287" spans="1:6" ht="28.95" customHeight="1" x14ac:dyDescent="0.25">
      <c r="A2287" s="15" t="s">
        <v>174</v>
      </c>
      <c r="B2287" s="11" t="s">
        <v>1327</v>
      </c>
      <c r="C2287" s="11" t="s">
        <v>1350</v>
      </c>
      <c r="D2287" s="11" t="s">
        <v>1348</v>
      </c>
      <c r="E2287" s="11" t="s">
        <v>175</v>
      </c>
      <c r="F2287" s="16">
        <f t="shared" ref="F2287" si="984">F2288</f>
        <v>33608700</v>
      </c>
    </row>
    <row r="2288" spans="1:6" ht="14.4" customHeight="1" x14ac:dyDescent="0.25">
      <c r="A2288" s="15" t="s">
        <v>176</v>
      </c>
      <c r="B2288" s="11" t="s">
        <v>1327</v>
      </c>
      <c r="C2288" s="11" t="s">
        <v>1350</v>
      </c>
      <c r="D2288" s="11" t="s">
        <v>1348</v>
      </c>
      <c r="E2288" s="11" t="s">
        <v>177</v>
      </c>
      <c r="F2288" s="16">
        <v>33608700</v>
      </c>
    </row>
    <row r="2289" spans="1:6" ht="28.95" customHeight="1" x14ac:dyDescent="0.25">
      <c r="A2289" s="15" t="s">
        <v>1351</v>
      </c>
      <c r="B2289" s="11" t="s">
        <v>1327</v>
      </c>
      <c r="C2289" s="11" t="s">
        <v>1352</v>
      </c>
      <c r="D2289" s="10" t="s">
        <v>0</v>
      </c>
      <c r="E2289" s="10" t="s">
        <v>0</v>
      </c>
      <c r="F2289" s="16">
        <f t="shared" ref="F2289:F2290" si="985">F2290</f>
        <v>4241000</v>
      </c>
    </row>
    <row r="2290" spans="1:6" ht="28.95" customHeight="1" x14ac:dyDescent="0.25">
      <c r="A2290" s="15" t="s">
        <v>1328</v>
      </c>
      <c r="B2290" s="11" t="s">
        <v>1327</v>
      </c>
      <c r="C2290" s="11" t="s">
        <v>1352</v>
      </c>
      <c r="D2290" s="11" t="s">
        <v>1329</v>
      </c>
      <c r="E2290" s="10" t="s">
        <v>0</v>
      </c>
      <c r="F2290" s="16">
        <f t="shared" si="985"/>
        <v>4241000</v>
      </c>
    </row>
    <row r="2291" spans="1:6" ht="28.95" customHeight="1" x14ac:dyDescent="0.25">
      <c r="A2291" s="15" t="s">
        <v>1334</v>
      </c>
      <c r="B2291" s="11" t="s">
        <v>1327</v>
      </c>
      <c r="C2291" s="11" t="s">
        <v>1352</v>
      </c>
      <c r="D2291" s="11" t="s">
        <v>1335</v>
      </c>
      <c r="E2291" s="10" t="s">
        <v>0</v>
      </c>
      <c r="F2291" s="16">
        <f t="shared" ref="F2291" si="986">F2292+F2295</f>
        <v>4241000</v>
      </c>
    </row>
    <row r="2292" spans="1:6" ht="57.6" customHeight="1" x14ac:dyDescent="0.25">
      <c r="A2292" s="15" t="s">
        <v>1353</v>
      </c>
      <c r="B2292" s="11" t="s">
        <v>1327</v>
      </c>
      <c r="C2292" s="11" t="s">
        <v>1352</v>
      </c>
      <c r="D2292" s="11" t="s">
        <v>1354</v>
      </c>
      <c r="E2292" s="10" t="s">
        <v>0</v>
      </c>
      <c r="F2292" s="16">
        <f t="shared" ref="F2292:F2293" si="987">F2293</f>
        <v>300000</v>
      </c>
    </row>
    <row r="2293" spans="1:6" ht="14.4" customHeight="1" x14ac:dyDescent="0.25">
      <c r="A2293" s="15" t="s">
        <v>58</v>
      </c>
      <c r="B2293" s="11" t="s">
        <v>1327</v>
      </c>
      <c r="C2293" s="11" t="s">
        <v>1352</v>
      </c>
      <c r="D2293" s="11" t="s">
        <v>1354</v>
      </c>
      <c r="E2293" s="11" t="s">
        <v>59</v>
      </c>
      <c r="F2293" s="16">
        <f t="shared" si="987"/>
        <v>300000</v>
      </c>
    </row>
    <row r="2294" spans="1:6" ht="14.4" customHeight="1" x14ac:dyDescent="0.25">
      <c r="A2294" s="15" t="s">
        <v>701</v>
      </c>
      <c r="B2294" s="11" t="s">
        <v>1327</v>
      </c>
      <c r="C2294" s="11" t="s">
        <v>1352</v>
      </c>
      <c r="D2294" s="11" t="s">
        <v>1354</v>
      </c>
      <c r="E2294" s="11" t="s">
        <v>702</v>
      </c>
      <c r="F2294" s="16">
        <v>300000</v>
      </c>
    </row>
    <row r="2295" spans="1:6" ht="28.95" customHeight="1" x14ac:dyDescent="0.25">
      <c r="A2295" s="15" t="s">
        <v>1347</v>
      </c>
      <c r="B2295" s="11" t="s">
        <v>1327</v>
      </c>
      <c r="C2295" s="11" t="s">
        <v>1352</v>
      </c>
      <c r="D2295" s="11" t="s">
        <v>1348</v>
      </c>
      <c r="E2295" s="10" t="s">
        <v>0</v>
      </c>
      <c r="F2295" s="16">
        <f t="shared" ref="F2295:F2296" si="988">F2296</f>
        <v>3941000</v>
      </c>
    </row>
    <row r="2296" spans="1:6" ht="28.95" customHeight="1" x14ac:dyDescent="0.25">
      <c r="A2296" s="15" t="s">
        <v>32</v>
      </c>
      <c r="B2296" s="11" t="s">
        <v>1327</v>
      </c>
      <c r="C2296" s="11" t="s">
        <v>1352</v>
      </c>
      <c r="D2296" s="11" t="s">
        <v>1348</v>
      </c>
      <c r="E2296" s="11" t="s">
        <v>33</v>
      </c>
      <c r="F2296" s="16">
        <f t="shared" si="988"/>
        <v>3941000</v>
      </c>
    </row>
    <row r="2297" spans="1:6" ht="28.95" customHeight="1" x14ac:dyDescent="0.25">
      <c r="A2297" s="15" t="s">
        <v>34</v>
      </c>
      <c r="B2297" s="11" t="s">
        <v>1327</v>
      </c>
      <c r="C2297" s="11" t="s">
        <v>1352</v>
      </c>
      <c r="D2297" s="11" t="s">
        <v>1348</v>
      </c>
      <c r="E2297" s="11" t="s">
        <v>35</v>
      </c>
      <c r="F2297" s="16">
        <v>3941000</v>
      </c>
    </row>
    <row r="2298" spans="1:6" ht="43.35" customHeight="1" x14ac:dyDescent="0.25">
      <c r="A2298" s="51" t="s">
        <v>1613</v>
      </c>
      <c r="B2298" s="9" t="s">
        <v>1355</v>
      </c>
      <c r="C2298" s="10" t="s">
        <v>0</v>
      </c>
      <c r="D2298" s="10" t="s">
        <v>0</v>
      </c>
      <c r="E2298" s="10" t="s">
        <v>0</v>
      </c>
      <c r="F2298" s="17">
        <f t="shared" ref="F2298:F2302" si="989">F2299</f>
        <v>194968300</v>
      </c>
    </row>
    <row r="2299" spans="1:6" ht="14.4" customHeight="1" x14ac:dyDescent="0.25">
      <c r="A2299" s="15" t="s">
        <v>152</v>
      </c>
      <c r="B2299" s="11" t="s">
        <v>1355</v>
      </c>
      <c r="C2299" s="11" t="s">
        <v>153</v>
      </c>
      <c r="D2299" s="10" t="s">
        <v>0</v>
      </c>
      <c r="E2299" s="10" t="s">
        <v>0</v>
      </c>
      <c r="F2299" s="16">
        <f t="shared" si="989"/>
        <v>194968300</v>
      </c>
    </row>
    <row r="2300" spans="1:6" ht="14.4" customHeight="1" x14ac:dyDescent="0.25">
      <c r="A2300" s="15" t="s">
        <v>343</v>
      </c>
      <c r="B2300" s="11" t="s">
        <v>1355</v>
      </c>
      <c r="C2300" s="11" t="s">
        <v>344</v>
      </c>
      <c r="D2300" s="10" t="s">
        <v>0</v>
      </c>
      <c r="E2300" s="10" t="s">
        <v>0</v>
      </c>
      <c r="F2300" s="16">
        <f t="shared" si="989"/>
        <v>194968300</v>
      </c>
    </row>
    <row r="2301" spans="1:6" ht="28.95" customHeight="1" x14ac:dyDescent="0.25">
      <c r="A2301" s="15" t="s">
        <v>345</v>
      </c>
      <c r="B2301" s="11" t="s">
        <v>1355</v>
      </c>
      <c r="C2301" s="11" t="s">
        <v>344</v>
      </c>
      <c r="D2301" s="11" t="s">
        <v>346</v>
      </c>
      <c r="E2301" s="10" t="s">
        <v>0</v>
      </c>
      <c r="F2301" s="16">
        <f t="shared" si="989"/>
        <v>194968300</v>
      </c>
    </row>
    <row r="2302" spans="1:6" ht="28.95" customHeight="1" x14ac:dyDescent="0.25">
      <c r="A2302" s="15" t="s">
        <v>381</v>
      </c>
      <c r="B2302" s="11" t="s">
        <v>1355</v>
      </c>
      <c r="C2302" s="11" t="s">
        <v>344</v>
      </c>
      <c r="D2302" s="11" t="s">
        <v>382</v>
      </c>
      <c r="E2302" s="10" t="s">
        <v>0</v>
      </c>
      <c r="F2302" s="16">
        <f t="shared" si="989"/>
        <v>194968300</v>
      </c>
    </row>
    <row r="2303" spans="1:6" ht="43.35" customHeight="1" x14ac:dyDescent="0.25">
      <c r="A2303" s="15" t="s">
        <v>1356</v>
      </c>
      <c r="B2303" s="11" t="s">
        <v>1355</v>
      </c>
      <c r="C2303" s="11" t="s">
        <v>344</v>
      </c>
      <c r="D2303" s="11" t="s">
        <v>1357</v>
      </c>
      <c r="E2303" s="10" t="s">
        <v>0</v>
      </c>
      <c r="F2303" s="16">
        <f t="shared" ref="F2303" si="990">F2304+F2311</f>
        <v>194968300</v>
      </c>
    </row>
    <row r="2304" spans="1:6" ht="28.95" customHeight="1" x14ac:dyDescent="0.25">
      <c r="A2304" s="15" t="s">
        <v>127</v>
      </c>
      <c r="B2304" s="11" t="s">
        <v>1355</v>
      </c>
      <c r="C2304" s="11" t="s">
        <v>344</v>
      </c>
      <c r="D2304" s="11" t="s">
        <v>1358</v>
      </c>
      <c r="E2304" s="10" t="s">
        <v>0</v>
      </c>
      <c r="F2304" s="16">
        <f t="shared" ref="F2304" si="991">F2305+F2307+F2309</f>
        <v>150451300</v>
      </c>
    </row>
    <row r="2305" spans="1:6" ht="72.599999999999994" customHeight="1" x14ac:dyDescent="0.25">
      <c r="A2305" s="15" t="s">
        <v>28</v>
      </c>
      <c r="B2305" s="11" t="s">
        <v>1355</v>
      </c>
      <c r="C2305" s="11" t="s">
        <v>344</v>
      </c>
      <c r="D2305" s="11" t="s">
        <v>1358</v>
      </c>
      <c r="E2305" s="11" t="s">
        <v>29</v>
      </c>
      <c r="F2305" s="16">
        <f t="shared" ref="F2305" si="992">F2306</f>
        <v>22034510</v>
      </c>
    </row>
    <row r="2306" spans="1:6" ht="14.4" customHeight="1" x14ac:dyDescent="0.25">
      <c r="A2306" s="15" t="s">
        <v>129</v>
      </c>
      <c r="B2306" s="11" t="s">
        <v>1355</v>
      </c>
      <c r="C2306" s="11" t="s">
        <v>344</v>
      </c>
      <c r="D2306" s="11" t="s">
        <v>1358</v>
      </c>
      <c r="E2306" s="11" t="s">
        <v>130</v>
      </c>
      <c r="F2306" s="16">
        <v>22034510</v>
      </c>
    </row>
    <row r="2307" spans="1:6" ht="28.95" customHeight="1" x14ac:dyDescent="0.25">
      <c r="A2307" s="15" t="s">
        <v>32</v>
      </c>
      <c r="B2307" s="11" t="s">
        <v>1355</v>
      </c>
      <c r="C2307" s="11" t="s">
        <v>344</v>
      </c>
      <c r="D2307" s="11" t="s">
        <v>1358</v>
      </c>
      <c r="E2307" s="11" t="s">
        <v>33</v>
      </c>
      <c r="F2307" s="16">
        <f t="shared" ref="F2307" si="993">F2308</f>
        <v>128391790</v>
      </c>
    </row>
    <row r="2308" spans="1:6" ht="28.95" customHeight="1" x14ac:dyDescent="0.25">
      <c r="A2308" s="15" t="s">
        <v>34</v>
      </c>
      <c r="B2308" s="11" t="s">
        <v>1355</v>
      </c>
      <c r="C2308" s="11" t="s">
        <v>344</v>
      </c>
      <c r="D2308" s="11" t="s">
        <v>1358</v>
      </c>
      <c r="E2308" s="11" t="s">
        <v>35</v>
      </c>
      <c r="F2308" s="16">
        <v>128391790</v>
      </c>
    </row>
    <row r="2309" spans="1:6" ht="14.4" customHeight="1" x14ac:dyDescent="0.25">
      <c r="A2309" s="15" t="s">
        <v>36</v>
      </c>
      <c r="B2309" s="11" t="s">
        <v>1355</v>
      </c>
      <c r="C2309" s="11" t="s">
        <v>344</v>
      </c>
      <c r="D2309" s="11" t="s">
        <v>1358</v>
      </c>
      <c r="E2309" s="11" t="s">
        <v>37</v>
      </c>
      <c r="F2309" s="16">
        <f t="shared" ref="F2309" si="994">F2310</f>
        <v>25000</v>
      </c>
    </row>
    <row r="2310" spans="1:6" ht="14.4" customHeight="1" x14ac:dyDescent="0.25">
      <c r="A2310" s="15" t="s">
        <v>38</v>
      </c>
      <c r="B2310" s="11" t="s">
        <v>1355</v>
      </c>
      <c r="C2310" s="11" t="s">
        <v>344</v>
      </c>
      <c r="D2310" s="11" t="s">
        <v>1358</v>
      </c>
      <c r="E2310" s="11" t="s">
        <v>39</v>
      </c>
      <c r="F2310" s="16">
        <v>25000</v>
      </c>
    </row>
    <row r="2311" spans="1:6" ht="57.6" customHeight="1" x14ac:dyDescent="0.25">
      <c r="A2311" s="15" t="s">
        <v>1359</v>
      </c>
      <c r="B2311" s="11" t="s">
        <v>1355</v>
      </c>
      <c r="C2311" s="11" t="s">
        <v>344</v>
      </c>
      <c r="D2311" s="11" t="s">
        <v>1360</v>
      </c>
      <c r="E2311" s="10" t="s">
        <v>0</v>
      </c>
      <c r="F2311" s="16">
        <f t="shared" ref="F2311:F2312" si="995">F2312</f>
        <v>44517000</v>
      </c>
    </row>
    <row r="2312" spans="1:6" ht="28.95" customHeight="1" x14ac:dyDescent="0.25">
      <c r="A2312" s="15" t="s">
        <v>32</v>
      </c>
      <c r="B2312" s="11" t="s">
        <v>1355</v>
      </c>
      <c r="C2312" s="11" t="s">
        <v>344</v>
      </c>
      <c r="D2312" s="11" t="s">
        <v>1360</v>
      </c>
      <c r="E2312" s="11" t="s">
        <v>33</v>
      </c>
      <c r="F2312" s="16">
        <f t="shared" si="995"/>
        <v>44517000</v>
      </c>
    </row>
    <row r="2313" spans="1:6" ht="28.95" customHeight="1" x14ac:dyDescent="0.25">
      <c r="A2313" s="15" t="s">
        <v>34</v>
      </c>
      <c r="B2313" s="11" t="s">
        <v>1355</v>
      </c>
      <c r="C2313" s="11" t="s">
        <v>344</v>
      </c>
      <c r="D2313" s="11" t="s">
        <v>1360</v>
      </c>
      <c r="E2313" s="11" t="s">
        <v>35</v>
      </c>
      <c r="F2313" s="16">
        <v>44517000</v>
      </c>
    </row>
    <row r="2314" spans="1:6" ht="33.6" customHeight="1" x14ac:dyDescent="0.25">
      <c r="A2314" s="22" t="s">
        <v>1610</v>
      </c>
      <c r="B2314" s="9" t="s">
        <v>1361</v>
      </c>
      <c r="C2314" s="10" t="s">
        <v>0</v>
      </c>
      <c r="D2314" s="10" t="s">
        <v>0</v>
      </c>
      <c r="E2314" s="10" t="s">
        <v>0</v>
      </c>
      <c r="F2314" s="17">
        <f t="shared" ref="F2314" si="996">F2322+F2348+F2356+F2315</f>
        <v>9182768628.5</v>
      </c>
    </row>
    <row r="2315" spans="1:6" ht="23.4" customHeight="1" x14ac:dyDescent="0.25">
      <c r="A2315" s="29" t="s">
        <v>6</v>
      </c>
      <c r="B2315" s="24" t="s">
        <v>1361</v>
      </c>
      <c r="C2315" s="24" t="s">
        <v>7</v>
      </c>
      <c r="D2315" s="24"/>
      <c r="E2315" s="24"/>
      <c r="F2315" s="26">
        <f t="shared" ref="F2315:F2320" si="997">F2316</f>
        <v>19905256.219999999</v>
      </c>
    </row>
    <row r="2316" spans="1:6" ht="18.600000000000001" customHeight="1" x14ac:dyDescent="0.25">
      <c r="A2316" s="29" t="s">
        <v>52</v>
      </c>
      <c r="B2316" s="24" t="s">
        <v>1361</v>
      </c>
      <c r="C2316" s="24" t="s">
        <v>53</v>
      </c>
      <c r="D2316" s="24"/>
      <c r="E2316" s="24"/>
      <c r="F2316" s="26">
        <f t="shared" si="997"/>
        <v>19905256.219999999</v>
      </c>
    </row>
    <row r="2317" spans="1:6" ht="33.6" customHeight="1" x14ac:dyDescent="0.25">
      <c r="A2317" s="29" t="s">
        <v>10</v>
      </c>
      <c r="B2317" s="24" t="s">
        <v>1361</v>
      </c>
      <c r="C2317" s="24" t="s">
        <v>53</v>
      </c>
      <c r="D2317" s="24" t="s">
        <v>11</v>
      </c>
      <c r="E2317" s="24"/>
      <c r="F2317" s="26">
        <f t="shared" si="997"/>
        <v>19905256.219999999</v>
      </c>
    </row>
    <row r="2318" spans="1:6" ht="19.8" customHeight="1" x14ac:dyDescent="0.25">
      <c r="A2318" s="29" t="s">
        <v>12</v>
      </c>
      <c r="B2318" s="24" t="s">
        <v>1361</v>
      </c>
      <c r="C2318" s="24" t="s">
        <v>53</v>
      </c>
      <c r="D2318" s="24" t="s">
        <v>13</v>
      </c>
      <c r="E2318" s="24"/>
      <c r="F2318" s="26">
        <f t="shared" si="997"/>
        <v>19905256.219999999</v>
      </c>
    </row>
    <row r="2319" spans="1:6" ht="51" customHeight="1" x14ac:dyDescent="0.25">
      <c r="A2319" s="29" t="s">
        <v>1659</v>
      </c>
      <c r="B2319" s="24" t="s">
        <v>1361</v>
      </c>
      <c r="C2319" s="24" t="s">
        <v>53</v>
      </c>
      <c r="D2319" s="24" t="s">
        <v>1660</v>
      </c>
      <c r="E2319" s="24"/>
      <c r="F2319" s="26">
        <f t="shared" si="997"/>
        <v>19905256.219999999</v>
      </c>
    </row>
    <row r="2320" spans="1:6" ht="33.6" customHeight="1" x14ac:dyDescent="0.25">
      <c r="A2320" s="29" t="s">
        <v>174</v>
      </c>
      <c r="B2320" s="24" t="s">
        <v>1361</v>
      </c>
      <c r="C2320" s="24" t="s">
        <v>53</v>
      </c>
      <c r="D2320" s="24" t="s">
        <v>1660</v>
      </c>
      <c r="E2320" s="24" t="s">
        <v>175</v>
      </c>
      <c r="F2320" s="26">
        <f t="shared" si="997"/>
        <v>19905256.219999999</v>
      </c>
    </row>
    <row r="2321" spans="1:6" ht="20.399999999999999" customHeight="1" x14ac:dyDescent="0.25">
      <c r="A2321" s="29" t="s">
        <v>448</v>
      </c>
      <c r="B2321" s="24" t="s">
        <v>1361</v>
      </c>
      <c r="C2321" s="24" t="s">
        <v>53</v>
      </c>
      <c r="D2321" s="24" t="s">
        <v>1660</v>
      </c>
      <c r="E2321" s="24" t="s">
        <v>449</v>
      </c>
      <c r="F2321" s="26">
        <v>19905256.219999999</v>
      </c>
    </row>
    <row r="2322" spans="1:6" ht="14.4" customHeight="1" x14ac:dyDescent="0.25">
      <c r="A2322" s="15" t="s">
        <v>152</v>
      </c>
      <c r="B2322" s="11" t="s">
        <v>1361</v>
      </c>
      <c r="C2322" s="11" t="s">
        <v>153</v>
      </c>
      <c r="D2322" s="10" t="s">
        <v>0</v>
      </c>
      <c r="E2322" s="10" t="s">
        <v>0</v>
      </c>
      <c r="F2322" s="16">
        <f t="shared" ref="F2322:F2323" si="998">F2323</f>
        <v>200368149.75</v>
      </c>
    </row>
    <row r="2323" spans="1:6" ht="14.4" customHeight="1" x14ac:dyDescent="0.25">
      <c r="A2323" s="15" t="s">
        <v>478</v>
      </c>
      <c r="B2323" s="11" t="s">
        <v>1361</v>
      </c>
      <c r="C2323" s="11" t="s">
        <v>479</v>
      </c>
      <c r="D2323" s="10" t="s">
        <v>0</v>
      </c>
      <c r="E2323" s="10" t="s">
        <v>0</v>
      </c>
      <c r="F2323" s="16">
        <f t="shared" si="998"/>
        <v>200368149.75</v>
      </c>
    </row>
    <row r="2324" spans="1:6" ht="31.8" customHeight="1" x14ac:dyDescent="0.25">
      <c r="A2324" s="15" t="s">
        <v>1362</v>
      </c>
      <c r="B2324" s="11" t="s">
        <v>1361</v>
      </c>
      <c r="C2324" s="11" t="s">
        <v>479</v>
      </c>
      <c r="D2324" s="11" t="s">
        <v>1363</v>
      </c>
      <c r="E2324" s="10" t="s">
        <v>0</v>
      </c>
      <c r="F2324" s="16">
        <f t="shared" ref="F2324" si="999">F2325+F2343</f>
        <v>200368149.75</v>
      </c>
    </row>
    <row r="2325" spans="1:6" ht="28.95" customHeight="1" x14ac:dyDescent="0.25">
      <c r="A2325" s="15" t="s">
        <v>1364</v>
      </c>
      <c r="B2325" s="11" t="s">
        <v>1361</v>
      </c>
      <c r="C2325" s="11" t="s">
        <v>479</v>
      </c>
      <c r="D2325" s="11" t="s">
        <v>1365</v>
      </c>
      <c r="E2325" s="10" t="s">
        <v>0</v>
      </c>
      <c r="F2325" s="16">
        <f t="shared" ref="F2325" si="1000">F2332+F2326</f>
        <v>121618149.75</v>
      </c>
    </row>
    <row r="2326" spans="1:6" ht="28.95" customHeight="1" x14ac:dyDescent="0.25">
      <c r="A2326" s="29" t="s">
        <v>1464</v>
      </c>
      <c r="B2326" s="24" t="s">
        <v>1361</v>
      </c>
      <c r="C2326" s="24" t="s">
        <v>479</v>
      </c>
      <c r="D2326" s="24" t="s">
        <v>1465</v>
      </c>
      <c r="E2326" s="25"/>
      <c r="F2326" s="16">
        <f t="shared" ref="F2326" si="1001">F2327</f>
        <v>1593033.75</v>
      </c>
    </row>
    <row r="2327" spans="1:6" ht="28.95" customHeight="1" x14ac:dyDescent="0.25">
      <c r="A2327" s="29" t="s">
        <v>1647</v>
      </c>
      <c r="B2327" s="24" t="s">
        <v>1361</v>
      </c>
      <c r="C2327" s="24" t="s">
        <v>479</v>
      </c>
      <c r="D2327" s="24" t="s">
        <v>1648</v>
      </c>
      <c r="E2327" s="24"/>
      <c r="F2327" s="16">
        <f t="shared" ref="F2327" si="1002">F2328+F2330</f>
        <v>1593033.75</v>
      </c>
    </row>
    <row r="2328" spans="1:6" ht="28.95" customHeight="1" x14ac:dyDescent="0.25">
      <c r="A2328" s="29" t="s">
        <v>174</v>
      </c>
      <c r="B2328" s="24" t="s">
        <v>1361</v>
      </c>
      <c r="C2328" s="24" t="s">
        <v>479</v>
      </c>
      <c r="D2328" s="24" t="s">
        <v>1648</v>
      </c>
      <c r="E2328" s="24" t="s">
        <v>175</v>
      </c>
      <c r="F2328" s="16">
        <f t="shared" ref="F2328" si="1003">F2329</f>
        <v>489766.67</v>
      </c>
    </row>
    <row r="2329" spans="1:6" ht="28.95" customHeight="1" x14ac:dyDescent="0.25">
      <c r="A2329" s="29" t="s">
        <v>198</v>
      </c>
      <c r="B2329" s="24" t="s">
        <v>1361</v>
      </c>
      <c r="C2329" s="24" t="s">
        <v>479</v>
      </c>
      <c r="D2329" s="24" t="s">
        <v>1648</v>
      </c>
      <c r="E2329" s="24" t="s">
        <v>199</v>
      </c>
      <c r="F2329" s="16">
        <v>489766.67</v>
      </c>
    </row>
    <row r="2330" spans="1:6" ht="24.6" customHeight="1" x14ac:dyDescent="0.25">
      <c r="A2330" s="29" t="s">
        <v>36</v>
      </c>
      <c r="B2330" s="24" t="s">
        <v>1361</v>
      </c>
      <c r="C2330" s="24" t="s">
        <v>479</v>
      </c>
      <c r="D2330" s="24" t="s">
        <v>1648</v>
      </c>
      <c r="E2330" s="24" t="s">
        <v>37</v>
      </c>
      <c r="F2330" s="16">
        <f t="shared" ref="F2330" si="1004">F2331</f>
        <v>1103267.08</v>
      </c>
    </row>
    <row r="2331" spans="1:6" ht="49.2" customHeight="1" x14ac:dyDescent="0.25">
      <c r="A2331" s="29" t="s">
        <v>216</v>
      </c>
      <c r="B2331" s="24" t="s">
        <v>1361</v>
      </c>
      <c r="C2331" s="24" t="s">
        <v>479</v>
      </c>
      <c r="D2331" s="24" t="s">
        <v>1648</v>
      </c>
      <c r="E2331" s="24" t="s">
        <v>217</v>
      </c>
      <c r="F2331" s="16">
        <v>1103267.08</v>
      </c>
    </row>
    <row r="2332" spans="1:6" ht="43.35" customHeight="1" x14ac:dyDescent="0.25">
      <c r="A2332" s="15" t="s">
        <v>1366</v>
      </c>
      <c r="B2332" s="11" t="s">
        <v>1361</v>
      </c>
      <c r="C2332" s="11" t="s">
        <v>479</v>
      </c>
      <c r="D2332" s="11" t="s">
        <v>1367</v>
      </c>
      <c r="E2332" s="10" t="s">
        <v>0</v>
      </c>
      <c r="F2332" s="16">
        <f t="shared" ref="F2332" si="1005">F2333+F2340</f>
        <v>120025116</v>
      </c>
    </row>
    <row r="2333" spans="1:6" ht="28.95" customHeight="1" x14ac:dyDescent="0.25">
      <c r="A2333" s="15" t="s">
        <v>127</v>
      </c>
      <c r="B2333" s="11" t="s">
        <v>1361</v>
      </c>
      <c r="C2333" s="11" t="s">
        <v>479</v>
      </c>
      <c r="D2333" s="11" t="s">
        <v>1368</v>
      </c>
      <c r="E2333" s="10" t="s">
        <v>0</v>
      </c>
      <c r="F2333" s="16">
        <f t="shared" ref="F2333" si="1006">F2334+F2336+F2338</f>
        <v>119207316</v>
      </c>
    </row>
    <row r="2334" spans="1:6" ht="72.599999999999994" customHeight="1" x14ac:dyDescent="0.25">
      <c r="A2334" s="15" t="s">
        <v>28</v>
      </c>
      <c r="B2334" s="11" t="s">
        <v>1361</v>
      </c>
      <c r="C2334" s="11" t="s">
        <v>479</v>
      </c>
      <c r="D2334" s="11" t="s">
        <v>1368</v>
      </c>
      <c r="E2334" s="11" t="s">
        <v>29</v>
      </c>
      <c r="F2334" s="16">
        <f t="shared" ref="F2334" si="1007">F2335</f>
        <v>97819001</v>
      </c>
    </row>
    <row r="2335" spans="1:6" ht="14.4" customHeight="1" x14ac:dyDescent="0.25">
      <c r="A2335" s="15" t="s">
        <v>129</v>
      </c>
      <c r="B2335" s="11" t="s">
        <v>1361</v>
      </c>
      <c r="C2335" s="11" t="s">
        <v>479</v>
      </c>
      <c r="D2335" s="11" t="s">
        <v>1368</v>
      </c>
      <c r="E2335" s="11" t="s">
        <v>130</v>
      </c>
      <c r="F2335" s="16">
        <v>97819001</v>
      </c>
    </row>
    <row r="2336" spans="1:6" ht="28.95" customHeight="1" x14ac:dyDescent="0.25">
      <c r="A2336" s="15" t="s">
        <v>32</v>
      </c>
      <c r="B2336" s="11" t="s">
        <v>1361</v>
      </c>
      <c r="C2336" s="11" t="s">
        <v>479</v>
      </c>
      <c r="D2336" s="11" t="s">
        <v>1368</v>
      </c>
      <c r="E2336" s="11" t="s">
        <v>33</v>
      </c>
      <c r="F2336" s="16">
        <f t="shared" ref="F2336" si="1008">F2337</f>
        <v>21152526</v>
      </c>
    </row>
    <row r="2337" spans="1:6" ht="28.95" customHeight="1" x14ac:dyDescent="0.25">
      <c r="A2337" s="15" t="s">
        <v>34</v>
      </c>
      <c r="B2337" s="11" t="s">
        <v>1361</v>
      </c>
      <c r="C2337" s="11" t="s">
        <v>479</v>
      </c>
      <c r="D2337" s="11" t="s">
        <v>1368</v>
      </c>
      <c r="E2337" s="11" t="s">
        <v>35</v>
      </c>
      <c r="F2337" s="16">
        <v>21152526</v>
      </c>
    </row>
    <row r="2338" spans="1:6" ht="14.4" customHeight="1" x14ac:dyDescent="0.25">
      <c r="A2338" s="15" t="s">
        <v>36</v>
      </c>
      <c r="B2338" s="11" t="s">
        <v>1361</v>
      </c>
      <c r="C2338" s="11" t="s">
        <v>479</v>
      </c>
      <c r="D2338" s="11" t="s">
        <v>1368</v>
      </c>
      <c r="E2338" s="11" t="s">
        <v>37</v>
      </c>
      <c r="F2338" s="16">
        <f t="shared" ref="F2338" si="1009">F2339</f>
        <v>235789</v>
      </c>
    </row>
    <row r="2339" spans="1:6" ht="14.4" customHeight="1" x14ac:dyDescent="0.25">
      <c r="A2339" s="15" t="s">
        <v>38</v>
      </c>
      <c r="B2339" s="11" t="s">
        <v>1361</v>
      </c>
      <c r="C2339" s="11" t="s">
        <v>479</v>
      </c>
      <c r="D2339" s="11" t="s">
        <v>1368</v>
      </c>
      <c r="E2339" s="11" t="s">
        <v>39</v>
      </c>
      <c r="F2339" s="16">
        <v>235789</v>
      </c>
    </row>
    <row r="2340" spans="1:6" ht="28.95" customHeight="1" x14ac:dyDescent="0.25">
      <c r="A2340" s="15" t="s">
        <v>1369</v>
      </c>
      <c r="B2340" s="11" t="s">
        <v>1361</v>
      </c>
      <c r="C2340" s="11" t="s">
        <v>479</v>
      </c>
      <c r="D2340" s="11" t="s">
        <v>1370</v>
      </c>
      <c r="E2340" s="10" t="s">
        <v>0</v>
      </c>
      <c r="F2340" s="16">
        <f t="shared" ref="F2340:F2341" si="1010">F2341</f>
        <v>817800</v>
      </c>
    </row>
    <row r="2341" spans="1:6" ht="14.4" customHeight="1" x14ac:dyDescent="0.25">
      <c r="A2341" s="15" t="s">
        <v>36</v>
      </c>
      <c r="B2341" s="11" t="s">
        <v>1361</v>
      </c>
      <c r="C2341" s="11" t="s">
        <v>479</v>
      </c>
      <c r="D2341" s="11" t="s">
        <v>1370</v>
      </c>
      <c r="E2341" s="11" t="s">
        <v>37</v>
      </c>
      <c r="F2341" s="16">
        <f t="shared" si="1010"/>
        <v>817800</v>
      </c>
    </row>
    <row r="2342" spans="1:6" ht="57.6" customHeight="1" x14ac:dyDescent="0.25">
      <c r="A2342" s="15" t="s">
        <v>216</v>
      </c>
      <c r="B2342" s="11" t="s">
        <v>1361</v>
      </c>
      <c r="C2342" s="11" t="s">
        <v>479</v>
      </c>
      <c r="D2342" s="11" t="s">
        <v>1370</v>
      </c>
      <c r="E2342" s="11" t="s">
        <v>217</v>
      </c>
      <c r="F2342" s="16">
        <f>817800</f>
        <v>817800</v>
      </c>
    </row>
    <row r="2343" spans="1:6" ht="23.4" customHeight="1" x14ac:dyDescent="0.25">
      <c r="A2343" s="28" t="s">
        <v>1776</v>
      </c>
      <c r="B2343" s="11" t="s">
        <v>1361</v>
      </c>
      <c r="C2343" s="11" t="s">
        <v>479</v>
      </c>
      <c r="D2343" s="27" t="s">
        <v>1773</v>
      </c>
      <c r="E2343" s="11"/>
      <c r="F2343" s="16">
        <f t="shared" ref="F2343:F2346" si="1011">F2344</f>
        <v>78750000</v>
      </c>
    </row>
    <row r="2344" spans="1:6" ht="32.4" customHeight="1" x14ac:dyDescent="0.25">
      <c r="A2344" s="28" t="s">
        <v>1777</v>
      </c>
      <c r="B2344" s="11" t="s">
        <v>1361</v>
      </c>
      <c r="C2344" s="11" t="s">
        <v>479</v>
      </c>
      <c r="D2344" s="27" t="s">
        <v>1774</v>
      </c>
      <c r="E2344" s="11"/>
      <c r="F2344" s="16">
        <f t="shared" si="1011"/>
        <v>78750000</v>
      </c>
    </row>
    <row r="2345" spans="1:6" ht="31.8" customHeight="1" x14ac:dyDescent="0.25">
      <c r="A2345" s="28" t="s">
        <v>1778</v>
      </c>
      <c r="B2345" s="11" t="s">
        <v>1361</v>
      </c>
      <c r="C2345" s="11" t="s">
        <v>479</v>
      </c>
      <c r="D2345" s="27" t="s">
        <v>1775</v>
      </c>
      <c r="E2345" s="11"/>
      <c r="F2345" s="16">
        <f t="shared" si="1011"/>
        <v>78750000</v>
      </c>
    </row>
    <row r="2346" spans="1:6" ht="25.8" customHeight="1" x14ac:dyDescent="0.25">
      <c r="A2346" s="15" t="s">
        <v>36</v>
      </c>
      <c r="B2346" s="11" t="s">
        <v>1361</v>
      </c>
      <c r="C2346" s="11" t="s">
        <v>479</v>
      </c>
      <c r="D2346" s="27" t="s">
        <v>1775</v>
      </c>
      <c r="E2346" s="11">
        <v>800</v>
      </c>
      <c r="F2346" s="16">
        <f t="shared" si="1011"/>
        <v>78750000</v>
      </c>
    </row>
    <row r="2347" spans="1:6" ht="57.6" customHeight="1" x14ac:dyDescent="0.25">
      <c r="A2347" s="15" t="s">
        <v>216</v>
      </c>
      <c r="B2347" s="11" t="s">
        <v>1361</v>
      </c>
      <c r="C2347" s="11" t="s">
        <v>479</v>
      </c>
      <c r="D2347" s="27" t="s">
        <v>1775</v>
      </c>
      <c r="E2347" s="11">
        <v>810</v>
      </c>
      <c r="F2347" s="16">
        <v>78750000</v>
      </c>
    </row>
    <row r="2348" spans="1:6" ht="14.4" customHeight="1" x14ac:dyDescent="0.25">
      <c r="A2348" s="15" t="s">
        <v>269</v>
      </c>
      <c r="B2348" s="11" t="s">
        <v>1361</v>
      </c>
      <c r="C2348" s="11" t="s">
        <v>270</v>
      </c>
      <c r="D2348" s="10" t="s">
        <v>0</v>
      </c>
      <c r="E2348" s="10" t="s">
        <v>0</v>
      </c>
      <c r="F2348" s="16">
        <f t="shared" ref="F2348:F2354" si="1012">F2349</f>
        <v>9110100</v>
      </c>
    </row>
    <row r="2349" spans="1:6" ht="14.4" customHeight="1" x14ac:dyDescent="0.25">
      <c r="A2349" s="15" t="s">
        <v>719</v>
      </c>
      <c r="B2349" s="11" t="s">
        <v>1361</v>
      </c>
      <c r="C2349" s="11" t="s">
        <v>720</v>
      </c>
      <c r="D2349" s="10" t="s">
        <v>0</v>
      </c>
      <c r="E2349" s="10" t="s">
        <v>0</v>
      </c>
      <c r="F2349" s="16">
        <f t="shared" si="1012"/>
        <v>9110100</v>
      </c>
    </row>
    <row r="2350" spans="1:6" ht="28.95" customHeight="1" x14ac:dyDescent="0.25">
      <c r="A2350" s="15" t="s">
        <v>273</v>
      </c>
      <c r="B2350" s="11" t="s">
        <v>1361</v>
      </c>
      <c r="C2350" s="11" t="s">
        <v>720</v>
      </c>
      <c r="D2350" s="11" t="s">
        <v>274</v>
      </c>
      <c r="E2350" s="10" t="s">
        <v>0</v>
      </c>
      <c r="F2350" s="16">
        <f t="shared" si="1012"/>
        <v>9110100</v>
      </c>
    </row>
    <row r="2351" spans="1:6" ht="28.95" customHeight="1" x14ac:dyDescent="0.25">
      <c r="A2351" s="15" t="s">
        <v>723</v>
      </c>
      <c r="B2351" s="11" t="s">
        <v>1361</v>
      </c>
      <c r="C2351" s="11" t="s">
        <v>720</v>
      </c>
      <c r="D2351" s="11" t="s">
        <v>724</v>
      </c>
      <c r="E2351" s="10" t="s">
        <v>0</v>
      </c>
      <c r="F2351" s="16">
        <f t="shared" si="1012"/>
        <v>9110100</v>
      </c>
    </row>
    <row r="2352" spans="1:6" ht="28.95" customHeight="1" x14ac:dyDescent="0.25">
      <c r="A2352" s="15" t="s">
        <v>1371</v>
      </c>
      <c r="B2352" s="11" t="s">
        <v>1361</v>
      </c>
      <c r="C2352" s="11" t="s">
        <v>720</v>
      </c>
      <c r="D2352" s="11" t="s">
        <v>1372</v>
      </c>
      <c r="E2352" s="10" t="s">
        <v>0</v>
      </c>
      <c r="F2352" s="16">
        <f t="shared" si="1012"/>
        <v>9110100</v>
      </c>
    </row>
    <row r="2353" spans="1:6" ht="14.4" customHeight="1" x14ac:dyDescent="0.25">
      <c r="A2353" s="15" t="s">
        <v>727</v>
      </c>
      <c r="B2353" s="11" t="s">
        <v>1361</v>
      </c>
      <c r="C2353" s="11" t="s">
        <v>720</v>
      </c>
      <c r="D2353" s="11" t="s">
        <v>1373</v>
      </c>
      <c r="E2353" s="10" t="s">
        <v>0</v>
      </c>
      <c r="F2353" s="16">
        <f t="shared" si="1012"/>
        <v>9110100</v>
      </c>
    </row>
    <row r="2354" spans="1:6" ht="28.95" customHeight="1" x14ac:dyDescent="0.25">
      <c r="A2354" s="15" t="s">
        <v>174</v>
      </c>
      <c r="B2354" s="11" t="s">
        <v>1361</v>
      </c>
      <c r="C2354" s="11" t="s">
        <v>720</v>
      </c>
      <c r="D2354" s="11" t="s">
        <v>1373</v>
      </c>
      <c r="E2354" s="11" t="s">
        <v>175</v>
      </c>
      <c r="F2354" s="16">
        <f t="shared" si="1012"/>
        <v>9110100</v>
      </c>
    </row>
    <row r="2355" spans="1:6" ht="14.4" customHeight="1" x14ac:dyDescent="0.25">
      <c r="A2355" s="15" t="s">
        <v>176</v>
      </c>
      <c r="B2355" s="11" t="s">
        <v>1361</v>
      </c>
      <c r="C2355" s="11" t="s">
        <v>720</v>
      </c>
      <c r="D2355" s="11" t="s">
        <v>1373</v>
      </c>
      <c r="E2355" s="11" t="s">
        <v>177</v>
      </c>
      <c r="F2355" s="16">
        <v>9110100</v>
      </c>
    </row>
    <row r="2356" spans="1:6" ht="14.4" customHeight="1" x14ac:dyDescent="0.25">
      <c r="A2356" s="15" t="s">
        <v>313</v>
      </c>
      <c r="B2356" s="11" t="s">
        <v>1361</v>
      </c>
      <c r="C2356" s="11" t="s">
        <v>314</v>
      </c>
      <c r="D2356" s="10" t="s">
        <v>0</v>
      </c>
      <c r="E2356" s="10" t="s">
        <v>0</v>
      </c>
      <c r="F2356" s="16">
        <f>F2357+F2366+F2447+F2566+F2605</f>
        <v>8953385122.5300007</v>
      </c>
    </row>
    <row r="2357" spans="1:6" ht="14.4" customHeight="1" x14ac:dyDescent="0.25">
      <c r="A2357" s="15" t="s">
        <v>1374</v>
      </c>
      <c r="B2357" s="11" t="s">
        <v>1361</v>
      </c>
      <c r="C2357" s="11" t="s">
        <v>1375</v>
      </c>
      <c r="D2357" s="10" t="s">
        <v>0</v>
      </c>
      <c r="E2357" s="10" t="s">
        <v>0</v>
      </c>
      <c r="F2357" s="16">
        <f t="shared" ref="F2357:F2360" si="1013">F2358</f>
        <v>241309200</v>
      </c>
    </row>
    <row r="2358" spans="1:6" ht="43.35" customHeight="1" x14ac:dyDescent="0.25">
      <c r="A2358" s="15" t="s">
        <v>1376</v>
      </c>
      <c r="B2358" s="11" t="s">
        <v>1361</v>
      </c>
      <c r="C2358" s="11" t="s">
        <v>1375</v>
      </c>
      <c r="D2358" s="11" t="s">
        <v>1377</v>
      </c>
      <c r="E2358" s="10" t="s">
        <v>0</v>
      </c>
      <c r="F2358" s="16">
        <f t="shared" si="1013"/>
        <v>241309200</v>
      </c>
    </row>
    <row r="2359" spans="1:6" ht="28.95" customHeight="1" x14ac:dyDescent="0.25">
      <c r="A2359" s="15" t="s">
        <v>1378</v>
      </c>
      <c r="B2359" s="11" t="s">
        <v>1361</v>
      </c>
      <c r="C2359" s="11" t="s">
        <v>1375</v>
      </c>
      <c r="D2359" s="11" t="s">
        <v>1379</v>
      </c>
      <c r="E2359" s="10" t="s">
        <v>0</v>
      </c>
      <c r="F2359" s="16">
        <f t="shared" si="1013"/>
        <v>241309200</v>
      </c>
    </row>
    <row r="2360" spans="1:6" ht="43.35" customHeight="1" x14ac:dyDescent="0.25">
      <c r="A2360" s="15" t="s">
        <v>1380</v>
      </c>
      <c r="B2360" s="11" t="s">
        <v>1361</v>
      </c>
      <c r="C2360" s="11" t="s">
        <v>1375</v>
      </c>
      <c r="D2360" s="11" t="s">
        <v>1381</v>
      </c>
      <c r="E2360" s="10" t="s">
        <v>0</v>
      </c>
      <c r="F2360" s="16">
        <f t="shared" si="1013"/>
        <v>241309200</v>
      </c>
    </row>
    <row r="2361" spans="1:6" ht="28.95" customHeight="1" x14ac:dyDescent="0.25">
      <c r="A2361" s="15" t="s">
        <v>1382</v>
      </c>
      <c r="B2361" s="11" t="s">
        <v>1361</v>
      </c>
      <c r="C2361" s="11" t="s">
        <v>1375</v>
      </c>
      <c r="D2361" s="11" t="s">
        <v>1383</v>
      </c>
      <c r="E2361" s="10" t="s">
        <v>0</v>
      </c>
      <c r="F2361" s="16">
        <f t="shared" ref="F2361" si="1014">F2362+F2364</f>
        <v>241309200</v>
      </c>
    </row>
    <row r="2362" spans="1:6" ht="28.95" customHeight="1" x14ac:dyDescent="0.25">
      <c r="A2362" s="15" t="s">
        <v>32</v>
      </c>
      <c r="B2362" s="11" t="s">
        <v>1361</v>
      </c>
      <c r="C2362" s="11" t="s">
        <v>1375</v>
      </c>
      <c r="D2362" s="11" t="s">
        <v>1383</v>
      </c>
      <c r="E2362" s="11" t="s">
        <v>33</v>
      </c>
      <c r="F2362" s="16">
        <f t="shared" ref="F2362" si="1015">F2363</f>
        <v>2413092</v>
      </c>
    </row>
    <row r="2363" spans="1:6" ht="28.95" customHeight="1" x14ac:dyDescent="0.25">
      <c r="A2363" s="15" t="s">
        <v>34</v>
      </c>
      <c r="B2363" s="11" t="s">
        <v>1361</v>
      </c>
      <c r="C2363" s="11" t="s">
        <v>1375</v>
      </c>
      <c r="D2363" s="11" t="s">
        <v>1383</v>
      </c>
      <c r="E2363" s="11" t="s">
        <v>35</v>
      </c>
      <c r="F2363" s="16">
        <v>2413092</v>
      </c>
    </row>
    <row r="2364" spans="1:6" ht="14.4" customHeight="1" x14ac:dyDescent="0.25">
      <c r="A2364" s="15" t="s">
        <v>58</v>
      </c>
      <c r="B2364" s="11" t="s">
        <v>1361</v>
      </c>
      <c r="C2364" s="11" t="s">
        <v>1375</v>
      </c>
      <c r="D2364" s="11" t="s">
        <v>1383</v>
      </c>
      <c r="E2364" s="11" t="s">
        <v>59</v>
      </c>
      <c r="F2364" s="16">
        <f t="shared" ref="F2364" si="1016">F2365</f>
        <v>238896108</v>
      </c>
    </row>
    <row r="2365" spans="1:6" ht="28.95" customHeight="1" x14ac:dyDescent="0.25">
      <c r="A2365" s="15" t="s">
        <v>206</v>
      </c>
      <c r="B2365" s="11" t="s">
        <v>1361</v>
      </c>
      <c r="C2365" s="11" t="s">
        <v>1375</v>
      </c>
      <c r="D2365" s="11" t="s">
        <v>1383</v>
      </c>
      <c r="E2365" s="11" t="s">
        <v>207</v>
      </c>
      <c r="F2365" s="16">
        <v>238896108</v>
      </c>
    </row>
    <row r="2366" spans="1:6" ht="14.4" customHeight="1" x14ac:dyDescent="0.25">
      <c r="A2366" s="15" t="s">
        <v>750</v>
      </c>
      <c r="B2366" s="11" t="s">
        <v>1361</v>
      </c>
      <c r="C2366" s="11" t="s">
        <v>751</v>
      </c>
      <c r="D2366" s="10" t="s">
        <v>0</v>
      </c>
      <c r="E2366" s="10" t="s">
        <v>0</v>
      </c>
      <c r="F2366" s="16">
        <f t="shared" ref="F2366" si="1017">F2367+F2388+F2411</f>
        <v>1334592459.6799998</v>
      </c>
    </row>
    <row r="2367" spans="1:6" ht="43.35" customHeight="1" x14ac:dyDescent="0.25">
      <c r="A2367" s="15" t="s">
        <v>1376</v>
      </c>
      <c r="B2367" s="11" t="s">
        <v>1361</v>
      </c>
      <c r="C2367" s="11" t="s">
        <v>751</v>
      </c>
      <c r="D2367" s="11" t="s">
        <v>1377</v>
      </c>
      <c r="E2367" s="10" t="s">
        <v>0</v>
      </c>
      <c r="F2367" s="16">
        <f t="shared" ref="F2367" si="1018">F2368</f>
        <v>832307789.79999995</v>
      </c>
    </row>
    <row r="2368" spans="1:6" ht="57.6" customHeight="1" x14ac:dyDescent="0.25">
      <c r="A2368" s="15" t="s">
        <v>1384</v>
      </c>
      <c r="B2368" s="11" t="s">
        <v>1361</v>
      </c>
      <c r="C2368" s="11" t="s">
        <v>751</v>
      </c>
      <c r="D2368" s="11" t="s">
        <v>1385</v>
      </c>
      <c r="E2368" s="10" t="s">
        <v>0</v>
      </c>
      <c r="F2368" s="16">
        <f t="shared" ref="F2368" si="1019">F2369+F2379</f>
        <v>832307789.79999995</v>
      </c>
    </row>
    <row r="2369" spans="1:6" ht="57.6" customHeight="1" x14ac:dyDescent="0.25">
      <c r="A2369" s="15" t="s">
        <v>1386</v>
      </c>
      <c r="B2369" s="11" t="s">
        <v>1361</v>
      </c>
      <c r="C2369" s="11" t="s">
        <v>751</v>
      </c>
      <c r="D2369" s="11" t="s">
        <v>1387</v>
      </c>
      <c r="E2369" s="10" t="s">
        <v>0</v>
      </c>
      <c r="F2369" s="16">
        <f t="shared" ref="F2369" si="1020">F2370</f>
        <v>824545130</v>
      </c>
    </row>
    <row r="2370" spans="1:6" ht="43.35" customHeight="1" x14ac:dyDescent="0.25">
      <c r="A2370" s="15" t="s">
        <v>1388</v>
      </c>
      <c r="B2370" s="11" t="s">
        <v>1361</v>
      </c>
      <c r="C2370" s="11" t="s">
        <v>751</v>
      </c>
      <c r="D2370" s="11" t="s">
        <v>1389</v>
      </c>
      <c r="E2370" s="10" t="s">
        <v>0</v>
      </c>
      <c r="F2370" s="16">
        <f t="shared" ref="F2370" si="1021">F2371+F2373+F2375+F2377</f>
        <v>824545130</v>
      </c>
    </row>
    <row r="2371" spans="1:6" ht="72.599999999999994" customHeight="1" x14ac:dyDescent="0.25">
      <c r="A2371" s="15" t="s">
        <v>28</v>
      </c>
      <c r="B2371" s="11" t="s">
        <v>1361</v>
      </c>
      <c r="C2371" s="11" t="s">
        <v>751</v>
      </c>
      <c r="D2371" s="11" t="s">
        <v>1389</v>
      </c>
      <c r="E2371" s="11" t="s">
        <v>29</v>
      </c>
      <c r="F2371" s="16">
        <f t="shared" ref="F2371" si="1022">F2372</f>
        <v>83412537</v>
      </c>
    </row>
    <row r="2372" spans="1:6" ht="14.4" customHeight="1" x14ac:dyDescent="0.25">
      <c r="A2372" s="15" t="s">
        <v>129</v>
      </c>
      <c r="B2372" s="11" t="s">
        <v>1361</v>
      </c>
      <c r="C2372" s="11" t="s">
        <v>751</v>
      </c>
      <c r="D2372" s="11" t="s">
        <v>1389</v>
      </c>
      <c r="E2372" s="11" t="s">
        <v>130</v>
      </c>
      <c r="F2372" s="16">
        <v>83412537</v>
      </c>
    </row>
    <row r="2373" spans="1:6" ht="28.95" customHeight="1" x14ac:dyDescent="0.25">
      <c r="A2373" s="15" t="s">
        <v>32</v>
      </c>
      <c r="B2373" s="11" t="s">
        <v>1361</v>
      </c>
      <c r="C2373" s="11" t="s">
        <v>751</v>
      </c>
      <c r="D2373" s="11" t="s">
        <v>1389</v>
      </c>
      <c r="E2373" s="11" t="s">
        <v>33</v>
      </c>
      <c r="F2373" s="16">
        <f t="shared" ref="F2373" si="1023">F2374</f>
        <v>18734254</v>
      </c>
    </row>
    <row r="2374" spans="1:6" ht="28.95" customHeight="1" x14ac:dyDescent="0.25">
      <c r="A2374" s="15" t="s">
        <v>34</v>
      </c>
      <c r="B2374" s="11" t="s">
        <v>1361</v>
      </c>
      <c r="C2374" s="11" t="s">
        <v>751</v>
      </c>
      <c r="D2374" s="11" t="s">
        <v>1389</v>
      </c>
      <c r="E2374" s="11" t="s">
        <v>35</v>
      </c>
      <c r="F2374" s="16">
        <v>18734254</v>
      </c>
    </row>
    <row r="2375" spans="1:6" ht="28.95" customHeight="1" x14ac:dyDescent="0.25">
      <c r="A2375" s="15" t="s">
        <v>174</v>
      </c>
      <c r="B2375" s="11" t="s">
        <v>1361</v>
      </c>
      <c r="C2375" s="11" t="s">
        <v>751</v>
      </c>
      <c r="D2375" s="11" t="s">
        <v>1389</v>
      </c>
      <c r="E2375" s="11" t="s">
        <v>175</v>
      </c>
      <c r="F2375" s="16">
        <f t="shared" ref="F2375" si="1024">F2376</f>
        <v>721926239</v>
      </c>
    </row>
    <row r="2376" spans="1:6" ht="14.4" customHeight="1" x14ac:dyDescent="0.25">
      <c r="A2376" s="15" t="s">
        <v>176</v>
      </c>
      <c r="B2376" s="11" t="s">
        <v>1361</v>
      </c>
      <c r="C2376" s="11" t="s">
        <v>751</v>
      </c>
      <c r="D2376" s="11" t="s">
        <v>1389</v>
      </c>
      <c r="E2376" s="11" t="s">
        <v>177</v>
      </c>
      <c r="F2376" s="16">
        <v>721926239</v>
      </c>
    </row>
    <row r="2377" spans="1:6" ht="14.4" customHeight="1" x14ac:dyDescent="0.25">
      <c r="A2377" s="15" t="s">
        <v>36</v>
      </c>
      <c r="B2377" s="11" t="s">
        <v>1361</v>
      </c>
      <c r="C2377" s="11" t="s">
        <v>751</v>
      </c>
      <c r="D2377" s="11" t="s">
        <v>1389</v>
      </c>
      <c r="E2377" s="11" t="s">
        <v>37</v>
      </c>
      <c r="F2377" s="16">
        <f t="shared" ref="F2377" si="1025">F2378</f>
        <v>472100</v>
      </c>
    </row>
    <row r="2378" spans="1:6" ht="14.4" customHeight="1" x14ac:dyDescent="0.25">
      <c r="A2378" s="15" t="s">
        <v>38</v>
      </c>
      <c r="B2378" s="11" t="s">
        <v>1361</v>
      </c>
      <c r="C2378" s="11" t="s">
        <v>751</v>
      </c>
      <c r="D2378" s="11" t="s">
        <v>1389</v>
      </c>
      <c r="E2378" s="11" t="s">
        <v>39</v>
      </c>
      <c r="F2378" s="16">
        <v>472100</v>
      </c>
    </row>
    <row r="2379" spans="1:6" ht="72.599999999999994" customHeight="1" x14ac:dyDescent="0.25">
      <c r="A2379" s="15" t="s">
        <v>1390</v>
      </c>
      <c r="B2379" s="11" t="s">
        <v>1361</v>
      </c>
      <c r="C2379" s="11" t="s">
        <v>751</v>
      </c>
      <c r="D2379" s="11" t="s">
        <v>1391</v>
      </c>
      <c r="E2379" s="10" t="s">
        <v>0</v>
      </c>
      <c r="F2379" s="16">
        <f t="shared" ref="F2379" si="1026">F2380+F2383</f>
        <v>7762659.7999999998</v>
      </c>
    </row>
    <row r="2380" spans="1:6" ht="43.35" customHeight="1" x14ac:dyDescent="0.25">
      <c r="A2380" s="15" t="s">
        <v>1392</v>
      </c>
      <c r="B2380" s="11" t="s">
        <v>1361</v>
      </c>
      <c r="C2380" s="11" t="s">
        <v>751</v>
      </c>
      <c r="D2380" s="11" t="s">
        <v>1393</v>
      </c>
      <c r="E2380" s="10" t="s">
        <v>0</v>
      </c>
      <c r="F2380" s="16">
        <f t="shared" ref="F2380:F2381" si="1027">F2381</f>
        <v>5414259.7999999998</v>
      </c>
    </row>
    <row r="2381" spans="1:6" ht="28.95" customHeight="1" x14ac:dyDescent="0.25">
      <c r="A2381" s="15" t="s">
        <v>174</v>
      </c>
      <c r="B2381" s="11" t="s">
        <v>1361</v>
      </c>
      <c r="C2381" s="11" t="s">
        <v>751</v>
      </c>
      <c r="D2381" s="11" t="s">
        <v>1393</v>
      </c>
      <c r="E2381" s="11" t="s">
        <v>175</v>
      </c>
      <c r="F2381" s="16">
        <f t="shared" si="1027"/>
        <v>5414259.7999999998</v>
      </c>
    </row>
    <row r="2382" spans="1:6" ht="14.4" customHeight="1" x14ac:dyDescent="0.25">
      <c r="A2382" s="15" t="s">
        <v>176</v>
      </c>
      <c r="B2382" s="11" t="s">
        <v>1361</v>
      </c>
      <c r="C2382" s="11" t="s">
        <v>751</v>
      </c>
      <c r="D2382" s="11" t="s">
        <v>1393</v>
      </c>
      <c r="E2382" s="11" t="s">
        <v>177</v>
      </c>
      <c r="F2382" s="16">
        <v>5414259.7999999998</v>
      </c>
    </row>
    <row r="2383" spans="1:6" ht="91.2" customHeight="1" x14ac:dyDescent="0.25">
      <c r="A2383" s="29" t="s">
        <v>1666</v>
      </c>
      <c r="B2383" s="24" t="s">
        <v>1361</v>
      </c>
      <c r="C2383" s="24" t="s">
        <v>751</v>
      </c>
      <c r="D2383" s="24" t="s">
        <v>1667</v>
      </c>
      <c r="E2383" s="24"/>
      <c r="F2383" s="16">
        <f t="shared" ref="F2383" si="1028">F2384+F2386</f>
        <v>2348400</v>
      </c>
    </row>
    <row r="2384" spans="1:6" ht="38.4" customHeight="1" x14ac:dyDescent="0.25">
      <c r="A2384" s="29" t="s">
        <v>32</v>
      </c>
      <c r="B2384" s="24" t="s">
        <v>1361</v>
      </c>
      <c r="C2384" s="24" t="s">
        <v>751</v>
      </c>
      <c r="D2384" s="24" t="s">
        <v>1667</v>
      </c>
      <c r="E2384" s="24" t="s">
        <v>33</v>
      </c>
      <c r="F2384" s="16">
        <f t="shared" ref="F2384" si="1029">F2385</f>
        <v>750000</v>
      </c>
    </row>
    <row r="2385" spans="1:6" ht="32.4" customHeight="1" x14ac:dyDescent="0.25">
      <c r="A2385" s="29" t="s">
        <v>34</v>
      </c>
      <c r="B2385" s="24" t="s">
        <v>1361</v>
      </c>
      <c r="C2385" s="24" t="s">
        <v>751</v>
      </c>
      <c r="D2385" s="24" t="s">
        <v>1667</v>
      </c>
      <c r="E2385" s="24" t="s">
        <v>35</v>
      </c>
      <c r="F2385" s="16">
        <v>750000</v>
      </c>
    </row>
    <row r="2386" spans="1:6" ht="36" customHeight="1" x14ac:dyDescent="0.25">
      <c r="A2386" s="29" t="s">
        <v>174</v>
      </c>
      <c r="B2386" s="24" t="s">
        <v>1361</v>
      </c>
      <c r="C2386" s="24" t="s">
        <v>751</v>
      </c>
      <c r="D2386" s="24" t="s">
        <v>1667</v>
      </c>
      <c r="E2386" s="24" t="s">
        <v>175</v>
      </c>
      <c r="F2386" s="16">
        <f t="shared" ref="F2386" si="1030">F2387</f>
        <v>1598400</v>
      </c>
    </row>
    <row r="2387" spans="1:6" ht="14.4" customHeight="1" x14ac:dyDescent="0.25">
      <c r="A2387" s="29" t="s">
        <v>176</v>
      </c>
      <c r="B2387" s="24" t="s">
        <v>1361</v>
      </c>
      <c r="C2387" s="24" t="s">
        <v>751</v>
      </c>
      <c r="D2387" s="24" t="s">
        <v>1667</v>
      </c>
      <c r="E2387" s="24" t="s">
        <v>177</v>
      </c>
      <c r="F2387" s="16">
        <v>1598400</v>
      </c>
    </row>
    <row r="2388" spans="1:6" ht="28.95" customHeight="1" x14ac:dyDescent="0.25">
      <c r="A2388" s="15" t="s">
        <v>1394</v>
      </c>
      <c r="B2388" s="11" t="s">
        <v>1361</v>
      </c>
      <c r="C2388" s="11" t="s">
        <v>751</v>
      </c>
      <c r="D2388" s="11" t="s">
        <v>1395</v>
      </c>
      <c r="E2388" s="10" t="s">
        <v>0</v>
      </c>
      <c r="F2388" s="16">
        <f t="shared" ref="F2388" si="1031">F2389+F2402</f>
        <v>6542337</v>
      </c>
    </row>
    <row r="2389" spans="1:6" ht="57.6" customHeight="1" x14ac:dyDescent="0.25">
      <c r="A2389" s="15" t="s">
        <v>1396</v>
      </c>
      <c r="B2389" s="11" t="s">
        <v>1361</v>
      </c>
      <c r="C2389" s="11" t="s">
        <v>751</v>
      </c>
      <c r="D2389" s="11" t="s">
        <v>1397</v>
      </c>
      <c r="E2389" s="10" t="s">
        <v>0</v>
      </c>
      <c r="F2389" s="16">
        <f t="shared" ref="F2389" si="1032">F2390+F2395</f>
        <v>4586300</v>
      </c>
    </row>
    <row r="2390" spans="1:6" ht="57.6" customHeight="1" x14ac:dyDescent="0.25">
      <c r="A2390" s="15" t="s">
        <v>1398</v>
      </c>
      <c r="B2390" s="11" t="s">
        <v>1361</v>
      </c>
      <c r="C2390" s="11" t="s">
        <v>751</v>
      </c>
      <c r="D2390" s="11" t="s">
        <v>1399</v>
      </c>
      <c r="E2390" s="10" t="s">
        <v>0</v>
      </c>
      <c r="F2390" s="16">
        <f t="shared" ref="F2390" si="1033">F2391+F2393</f>
        <v>730000</v>
      </c>
    </row>
    <row r="2391" spans="1:6" ht="28.95" customHeight="1" x14ac:dyDescent="0.25">
      <c r="A2391" s="15" t="s">
        <v>174</v>
      </c>
      <c r="B2391" s="11" t="s">
        <v>1361</v>
      </c>
      <c r="C2391" s="11" t="s">
        <v>751</v>
      </c>
      <c r="D2391" s="11" t="s">
        <v>1399</v>
      </c>
      <c r="E2391" s="11" t="s">
        <v>175</v>
      </c>
      <c r="F2391" s="16">
        <f t="shared" ref="F2391" si="1034">F2392</f>
        <v>400000</v>
      </c>
    </row>
    <row r="2392" spans="1:6" ht="14.4" customHeight="1" x14ac:dyDescent="0.25">
      <c r="A2392" s="15" t="s">
        <v>176</v>
      </c>
      <c r="B2392" s="11" t="s">
        <v>1361</v>
      </c>
      <c r="C2392" s="11" t="s">
        <v>751</v>
      </c>
      <c r="D2392" s="11" t="s">
        <v>1399</v>
      </c>
      <c r="E2392" s="11" t="s">
        <v>177</v>
      </c>
      <c r="F2392" s="16">
        <v>400000</v>
      </c>
    </row>
    <row r="2393" spans="1:6" ht="14.4" customHeight="1" x14ac:dyDescent="0.25">
      <c r="A2393" s="15" t="s">
        <v>36</v>
      </c>
      <c r="B2393" s="11" t="s">
        <v>1361</v>
      </c>
      <c r="C2393" s="11" t="s">
        <v>751</v>
      </c>
      <c r="D2393" s="11" t="s">
        <v>1399</v>
      </c>
      <c r="E2393" s="11" t="s">
        <v>37</v>
      </c>
      <c r="F2393" s="16">
        <f t="shared" ref="F2393" si="1035">F2394</f>
        <v>330000</v>
      </c>
    </row>
    <row r="2394" spans="1:6" ht="14.4" customHeight="1" x14ac:dyDescent="0.25">
      <c r="A2394" s="15" t="s">
        <v>511</v>
      </c>
      <c r="B2394" s="11" t="s">
        <v>1361</v>
      </c>
      <c r="C2394" s="11" t="s">
        <v>751</v>
      </c>
      <c r="D2394" s="11" t="s">
        <v>1399</v>
      </c>
      <c r="E2394" s="11" t="s">
        <v>512</v>
      </c>
      <c r="F2394" s="16">
        <v>330000</v>
      </c>
    </row>
    <row r="2395" spans="1:6" ht="39.6" customHeight="1" x14ac:dyDescent="0.25">
      <c r="A2395" s="28" t="s">
        <v>1696</v>
      </c>
      <c r="B2395" s="11" t="s">
        <v>1361</v>
      </c>
      <c r="C2395" s="11" t="s">
        <v>751</v>
      </c>
      <c r="D2395" s="27" t="s">
        <v>1695</v>
      </c>
      <c r="E2395" s="11"/>
      <c r="F2395" s="16">
        <f t="shared" ref="F2395" si="1036">F2396+F2398+F2400</f>
        <v>3856300</v>
      </c>
    </row>
    <row r="2396" spans="1:6" ht="34.200000000000003" customHeight="1" x14ac:dyDescent="0.25">
      <c r="A2396" s="15" t="s">
        <v>32</v>
      </c>
      <c r="B2396" s="11" t="s">
        <v>1361</v>
      </c>
      <c r="C2396" s="11" t="s">
        <v>751</v>
      </c>
      <c r="D2396" s="27" t="s">
        <v>1695</v>
      </c>
      <c r="E2396" s="11">
        <v>200</v>
      </c>
      <c r="F2396" s="16">
        <f t="shared" ref="F2396" si="1037">F2397</f>
        <v>350000</v>
      </c>
    </row>
    <row r="2397" spans="1:6" ht="36" customHeight="1" x14ac:dyDescent="0.25">
      <c r="A2397" s="15" t="s">
        <v>34</v>
      </c>
      <c r="B2397" s="11" t="s">
        <v>1361</v>
      </c>
      <c r="C2397" s="11" t="s">
        <v>751</v>
      </c>
      <c r="D2397" s="27" t="s">
        <v>1695</v>
      </c>
      <c r="E2397" s="11">
        <v>240</v>
      </c>
      <c r="F2397" s="16">
        <v>350000</v>
      </c>
    </row>
    <row r="2398" spans="1:6" ht="36.6" customHeight="1" x14ac:dyDescent="0.25">
      <c r="A2398" s="15" t="s">
        <v>174</v>
      </c>
      <c r="B2398" s="11" t="s">
        <v>1361</v>
      </c>
      <c r="C2398" s="11" t="s">
        <v>751</v>
      </c>
      <c r="D2398" s="27" t="s">
        <v>1695</v>
      </c>
      <c r="E2398" s="11">
        <v>600</v>
      </c>
      <c r="F2398" s="16">
        <f t="shared" ref="F2398" si="1038">F2399</f>
        <v>939634</v>
      </c>
    </row>
    <row r="2399" spans="1:6" ht="14.4" customHeight="1" x14ac:dyDescent="0.25">
      <c r="A2399" s="15" t="s">
        <v>176</v>
      </c>
      <c r="B2399" s="11" t="s">
        <v>1361</v>
      </c>
      <c r="C2399" s="11" t="s">
        <v>751</v>
      </c>
      <c r="D2399" s="27" t="s">
        <v>1695</v>
      </c>
      <c r="E2399" s="11">
        <v>610</v>
      </c>
      <c r="F2399" s="16">
        <v>939634</v>
      </c>
    </row>
    <row r="2400" spans="1:6" ht="14.4" customHeight="1" x14ac:dyDescent="0.25">
      <c r="A2400" s="15" t="s">
        <v>36</v>
      </c>
      <c r="B2400" s="11" t="s">
        <v>1361</v>
      </c>
      <c r="C2400" s="11" t="s">
        <v>751</v>
      </c>
      <c r="D2400" s="27" t="s">
        <v>1695</v>
      </c>
      <c r="E2400" s="11">
        <v>800</v>
      </c>
      <c r="F2400" s="16">
        <f t="shared" ref="F2400" si="1039">F2401</f>
        <v>2566666</v>
      </c>
    </row>
    <row r="2401" spans="1:6" ht="14.4" customHeight="1" x14ac:dyDescent="0.25">
      <c r="A2401" s="15" t="s">
        <v>511</v>
      </c>
      <c r="B2401" s="11" t="s">
        <v>1361</v>
      </c>
      <c r="C2401" s="11" t="s">
        <v>751</v>
      </c>
      <c r="D2401" s="27" t="s">
        <v>1695</v>
      </c>
      <c r="E2401" s="11">
        <v>880</v>
      </c>
      <c r="F2401" s="16">
        <v>2566666</v>
      </c>
    </row>
    <row r="2402" spans="1:6" ht="43.35" customHeight="1" x14ac:dyDescent="0.25">
      <c r="A2402" s="15" t="s">
        <v>1400</v>
      </c>
      <c r="B2402" s="11" t="s">
        <v>1361</v>
      </c>
      <c r="C2402" s="11" t="s">
        <v>751</v>
      </c>
      <c r="D2402" s="11" t="s">
        <v>1401</v>
      </c>
      <c r="E2402" s="10" t="s">
        <v>0</v>
      </c>
      <c r="F2402" s="16">
        <f t="shared" ref="F2402" si="1040">F2403+F2408</f>
        <v>1956037</v>
      </c>
    </row>
    <row r="2403" spans="1:6" ht="28.95" customHeight="1" x14ac:dyDescent="0.25">
      <c r="A2403" s="15" t="s">
        <v>1402</v>
      </c>
      <c r="B2403" s="11" t="s">
        <v>1361</v>
      </c>
      <c r="C2403" s="11" t="s">
        <v>751</v>
      </c>
      <c r="D2403" s="11" t="s">
        <v>1403</v>
      </c>
      <c r="E2403" s="10" t="s">
        <v>0</v>
      </c>
      <c r="F2403" s="16">
        <f t="shared" ref="F2403" si="1041">F2404+F2406</f>
        <v>789337</v>
      </c>
    </row>
    <row r="2404" spans="1:6" ht="28.95" customHeight="1" x14ac:dyDescent="0.25">
      <c r="A2404" s="15" t="s">
        <v>174</v>
      </c>
      <c r="B2404" s="11" t="s">
        <v>1361</v>
      </c>
      <c r="C2404" s="11" t="s">
        <v>751</v>
      </c>
      <c r="D2404" s="11" t="s">
        <v>1403</v>
      </c>
      <c r="E2404" s="11" t="s">
        <v>175</v>
      </c>
      <c r="F2404" s="16">
        <f t="shared" ref="F2404" si="1042">F2405</f>
        <v>200000</v>
      </c>
    </row>
    <row r="2405" spans="1:6" ht="14.4" customHeight="1" x14ac:dyDescent="0.25">
      <c r="A2405" s="15" t="s">
        <v>176</v>
      </c>
      <c r="B2405" s="11" t="s">
        <v>1361</v>
      </c>
      <c r="C2405" s="11" t="s">
        <v>751</v>
      </c>
      <c r="D2405" s="11" t="s">
        <v>1403</v>
      </c>
      <c r="E2405" s="11" t="s">
        <v>177</v>
      </c>
      <c r="F2405" s="16">
        <v>200000</v>
      </c>
    </row>
    <row r="2406" spans="1:6" ht="14.4" customHeight="1" x14ac:dyDescent="0.25">
      <c r="A2406" s="15" t="s">
        <v>36</v>
      </c>
      <c r="B2406" s="11" t="s">
        <v>1361</v>
      </c>
      <c r="C2406" s="11" t="s">
        <v>751</v>
      </c>
      <c r="D2406" s="11" t="s">
        <v>1403</v>
      </c>
      <c r="E2406" s="11" t="s">
        <v>37</v>
      </c>
      <c r="F2406" s="16">
        <f t="shared" ref="F2406" si="1043">F2407</f>
        <v>589337</v>
      </c>
    </row>
    <row r="2407" spans="1:6" ht="14.4" customHeight="1" x14ac:dyDescent="0.25">
      <c r="A2407" s="15" t="s">
        <v>511</v>
      </c>
      <c r="B2407" s="11" t="s">
        <v>1361</v>
      </c>
      <c r="C2407" s="11" t="s">
        <v>751</v>
      </c>
      <c r="D2407" s="11" t="s">
        <v>1403</v>
      </c>
      <c r="E2407" s="11" t="s">
        <v>512</v>
      </c>
      <c r="F2407" s="16">
        <v>589337</v>
      </c>
    </row>
    <row r="2408" spans="1:6" ht="34.799999999999997" customHeight="1" x14ac:dyDescent="0.25">
      <c r="A2408" s="28" t="s">
        <v>1696</v>
      </c>
      <c r="B2408" s="11" t="s">
        <v>1361</v>
      </c>
      <c r="C2408" s="11" t="s">
        <v>751</v>
      </c>
      <c r="D2408" s="27" t="s">
        <v>1700</v>
      </c>
      <c r="E2408" s="11"/>
      <c r="F2408" s="16">
        <f t="shared" ref="F2408:F2409" si="1044">F2409</f>
        <v>1166700</v>
      </c>
    </row>
    <row r="2409" spans="1:6" ht="14.4" customHeight="1" x14ac:dyDescent="0.25">
      <c r="A2409" s="15" t="s">
        <v>36</v>
      </c>
      <c r="B2409" s="11" t="s">
        <v>1361</v>
      </c>
      <c r="C2409" s="11" t="s">
        <v>751</v>
      </c>
      <c r="D2409" s="27" t="s">
        <v>1700</v>
      </c>
      <c r="E2409" s="11" t="s">
        <v>37</v>
      </c>
      <c r="F2409" s="16">
        <f t="shared" si="1044"/>
        <v>1166700</v>
      </c>
    </row>
    <row r="2410" spans="1:6" ht="14.4" customHeight="1" x14ac:dyDescent="0.25">
      <c r="A2410" s="15" t="s">
        <v>511</v>
      </c>
      <c r="B2410" s="11" t="s">
        <v>1361</v>
      </c>
      <c r="C2410" s="11" t="s">
        <v>751</v>
      </c>
      <c r="D2410" s="27" t="s">
        <v>1700</v>
      </c>
      <c r="E2410" s="11" t="s">
        <v>512</v>
      </c>
      <c r="F2410" s="16">
        <v>1166700</v>
      </c>
    </row>
    <row r="2411" spans="1:6" ht="28.95" customHeight="1" x14ac:dyDescent="0.25">
      <c r="A2411" s="15" t="s">
        <v>1404</v>
      </c>
      <c r="B2411" s="11" t="s">
        <v>1361</v>
      </c>
      <c r="C2411" s="11" t="s">
        <v>751</v>
      </c>
      <c r="D2411" s="11" t="s">
        <v>1405</v>
      </c>
      <c r="E2411" s="10" t="s">
        <v>0</v>
      </c>
      <c r="F2411" s="16">
        <f t="shared" ref="F2411" si="1045">F2412+F2417+F2426+F2437+F2442</f>
        <v>495742332.88</v>
      </c>
    </row>
    <row r="2412" spans="1:6" ht="28.95" customHeight="1" x14ac:dyDescent="0.25">
      <c r="A2412" s="15" t="s">
        <v>1406</v>
      </c>
      <c r="B2412" s="11" t="s">
        <v>1361</v>
      </c>
      <c r="C2412" s="11" t="s">
        <v>751</v>
      </c>
      <c r="D2412" s="11" t="s">
        <v>1407</v>
      </c>
      <c r="E2412" s="10" t="s">
        <v>0</v>
      </c>
      <c r="F2412" s="16">
        <f t="shared" ref="F2412:F2415" si="1046">F2413</f>
        <v>53850745.880000003</v>
      </c>
    </row>
    <row r="2413" spans="1:6" ht="57.6" customHeight="1" x14ac:dyDescent="0.25">
      <c r="A2413" s="15" t="s">
        <v>1408</v>
      </c>
      <c r="B2413" s="11" t="s">
        <v>1361</v>
      </c>
      <c r="C2413" s="11" t="s">
        <v>751</v>
      </c>
      <c r="D2413" s="11" t="s">
        <v>1409</v>
      </c>
      <c r="E2413" s="10" t="s">
        <v>0</v>
      </c>
      <c r="F2413" s="16">
        <f t="shared" si="1046"/>
        <v>53850745.880000003</v>
      </c>
    </row>
    <row r="2414" spans="1:6" ht="28.95" customHeight="1" x14ac:dyDescent="0.25">
      <c r="A2414" s="15" t="s">
        <v>1410</v>
      </c>
      <c r="B2414" s="11" t="s">
        <v>1361</v>
      </c>
      <c r="C2414" s="11" t="s">
        <v>751</v>
      </c>
      <c r="D2414" s="11" t="s">
        <v>1411</v>
      </c>
      <c r="E2414" s="10" t="s">
        <v>0</v>
      </c>
      <c r="F2414" s="16">
        <f t="shared" si="1046"/>
        <v>53850745.880000003</v>
      </c>
    </row>
    <row r="2415" spans="1:6" ht="28.95" customHeight="1" x14ac:dyDescent="0.25">
      <c r="A2415" s="15" t="s">
        <v>174</v>
      </c>
      <c r="B2415" s="11" t="s">
        <v>1361</v>
      </c>
      <c r="C2415" s="11" t="s">
        <v>751</v>
      </c>
      <c r="D2415" s="11" t="s">
        <v>1411</v>
      </c>
      <c r="E2415" s="11" t="s">
        <v>175</v>
      </c>
      <c r="F2415" s="16">
        <f t="shared" si="1046"/>
        <v>53850745.880000003</v>
      </c>
    </row>
    <row r="2416" spans="1:6" ht="14.4" customHeight="1" x14ac:dyDescent="0.25">
      <c r="A2416" s="15" t="s">
        <v>176</v>
      </c>
      <c r="B2416" s="11" t="s">
        <v>1361</v>
      </c>
      <c r="C2416" s="11" t="s">
        <v>751</v>
      </c>
      <c r="D2416" s="11" t="s">
        <v>1411</v>
      </c>
      <c r="E2416" s="11" t="s">
        <v>177</v>
      </c>
      <c r="F2416" s="16">
        <v>53850745.880000003</v>
      </c>
    </row>
    <row r="2417" spans="1:6" ht="14.4" customHeight="1" x14ac:dyDescent="0.25">
      <c r="A2417" s="15" t="s">
        <v>1412</v>
      </c>
      <c r="B2417" s="11" t="s">
        <v>1361</v>
      </c>
      <c r="C2417" s="11" t="s">
        <v>751</v>
      </c>
      <c r="D2417" s="11" t="s">
        <v>1413</v>
      </c>
      <c r="E2417" s="10" t="s">
        <v>0</v>
      </c>
      <c r="F2417" s="16">
        <f>F2418+F2422</f>
        <v>297515412</v>
      </c>
    </row>
    <row r="2418" spans="1:6" ht="43.35" customHeight="1" x14ac:dyDescent="0.25">
      <c r="A2418" s="15" t="s">
        <v>1414</v>
      </c>
      <c r="B2418" s="11" t="s">
        <v>1361</v>
      </c>
      <c r="C2418" s="11" t="s">
        <v>751</v>
      </c>
      <c r="D2418" s="11" t="s">
        <v>1415</v>
      </c>
      <c r="E2418" s="10" t="s">
        <v>0</v>
      </c>
      <c r="F2418" s="16">
        <f t="shared" ref="F2418:F2420" si="1047">F2419</f>
        <v>33171137</v>
      </c>
    </row>
    <row r="2419" spans="1:6" ht="43.35" customHeight="1" x14ac:dyDescent="0.25">
      <c r="A2419" s="15" t="s">
        <v>752</v>
      </c>
      <c r="B2419" s="11" t="s">
        <v>1361</v>
      </c>
      <c r="C2419" s="11" t="s">
        <v>751</v>
      </c>
      <c r="D2419" s="11" t="s">
        <v>1416</v>
      </c>
      <c r="E2419" s="10" t="s">
        <v>0</v>
      </c>
      <c r="F2419" s="16">
        <f t="shared" si="1047"/>
        <v>33171137</v>
      </c>
    </row>
    <row r="2420" spans="1:6" ht="28.95" customHeight="1" x14ac:dyDescent="0.25">
      <c r="A2420" s="15" t="s">
        <v>174</v>
      </c>
      <c r="B2420" s="11" t="s">
        <v>1361</v>
      </c>
      <c r="C2420" s="11" t="s">
        <v>751</v>
      </c>
      <c r="D2420" s="11" t="s">
        <v>1416</v>
      </c>
      <c r="E2420" s="11" t="s">
        <v>175</v>
      </c>
      <c r="F2420" s="16">
        <f t="shared" si="1047"/>
        <v>33171137</v>
      </c>
    </row>
    <row r="2421" spans="1:6" ht="14.4" customHeight="1" x14ac:dyDescent="0.25">
      <c r="A2421" s="15" t="s">
        <v>176</v>
      </c>
      <c r="B2421" s="11" t="s">
        <v>1361</v>
      </c>
      <c r="C2421" s="11" t="s">
        <v>751</v>
      </c>
      <c r="D2421" s="11" t="s">
        <v>1416</v>
      </c>
      <c r="E2421" s="11" t="s">
        <v>177</v>
      </c>
      <c r="F2421" s="16">
        <v>33171137</v>
      </c>
    </row>
    <row r="2422" spans="1:6" ht="84.6" customHeight="1" x14ac:dyDescent="0.25">
      <c r="A2422" s="61" t="s">
        <v>1801</v>
      </c>
      <c r="B2422" s="62" t="s">
        <v>1361</v>
      </c>
      <c r="C2422" s="62" t="s">
        <v>751</v>
      </c>
      <c r="D2422" s="62" t="s">
        <v>1802</v>
      </c>
      <c r="E2422" s="62"/>
      <c r="F2422" s="16">
        <f>F2423</f>
        <v>264344275</v>
      </c>
    </row>
    <row r="2423" spans="1:6" ht="259.2" customHeight="1" x14ac:dyDescent="0.25">
      <c r="A2423" s="61" t="s">
        <v>1803</v>
      </c>
      <c r="B2423" s="62" t="s">
        <v>1361</v>
      </c>
      <c r="C2423" s="62" t="s">
        <v>751</v>
      </c>
      <c r="D2423" s="62" t="s">
        <v>1804</v>
      </c>
      <c r="E2423" s="62"/>
      <c r="F2423" s="16">
        <f>F2424</f>
        <v>264344275</v>
      </c>
    </row>
    <row r="2424" spans="1:6" ht="14.4" customHeight="1" x14ac:dyDescent="0.25">
      <c r="A2424" s="61" t="s">
        <v>16</v>
      </c>
      <c r="B2424" s="62" t="s">
        <v>1361</v>
      </c>
      <c r="C2424" s="62" t="s">
        <v>751</v>
      </c>
      <c r="D2424" s="62" t="s">
        <v>1804</v>
      </c>
      <c r="E2424" s="62" t="s">
        <v>17</v>
      </c>
      <c r="F2424" s="16">
        <f>F2425</f>
        <v>264344275</v>
      </c>
    </row>
    <row r="2425" spans="1:6" ht="14.4" customHeight="1" x14ac:dyDescent="0.25">
      <c r="A2425" s="61" t="s">
        <v>18</v>
      </c>
      <c r="B2425" s="62" t="s">
        <v>1361</v>
      </c>
      <c r="C2425" s="62" t="s">
        <v>751</v>
      </c>
      <c r="D2425" s="62" t="s">
        <v>1804</v>
      </c>
      <c r="E2425" s="62" t="s">
        <v>19</v>
      </c>
      <c r="F2425" s="16">
        <v>264344275</v>
      </c>
    </row>
    <row r="2426" spans="1:6" ht="14.4" customHeight="1" x14ac:dyDescent="0.25">
      <c r="A2426" s="15" t="s">
        <v>1417</v>
      </c>
      <c r="B2426" s="11" t="s">
        <v>1361</v>
      </c>
      <c r="C2426" s="11" t="s">
        <v>751</v>
      </c>
      <c r="D2426" s="11" t="s">
        <v>1418</v>
      </c>
      <c r="E2426" s="10" t="s">
        <v>0</v>
      </c>
      <c r="F2426" s="16">
        <f t="shared" ref="F2426:F2427" si="1048">F2427</f>
        <v>125742000</v>
      </c>
    </row>
    <row r="2427" spans="1:6" ht="100.95" customHeight="1" x14ac:dyDescent="0.25">
      <c r="A2427" s="15" t="s">
        <v>1419</v>
      </c>
      <c r="B2427" s="11" t="s">
        <v>1361</v>
      </c>
      <c r="C2427" s="11" t="s">
        <v>751</v>
      </c>
      <c r="D2427" s="11" t="s">
        <v>1420</v>
      </c>
      <c r="E2427" s="10" t="s">
        <v>0</v>
      </c>
      <c r="F2427" s="16">
        <f t="shared" si="1048"/>
        <v>125742000</v>
      </c>
    </row>
    <row r="2428" spans="1:6" ht="43.35" customHeight="1" x14ac:dyDescent="0.25">
      <c r="A2428" s="15" t="s">
        <v>1421</v>
      </c>
      <c r="B2428" s="11" t="s">
        <v>1361</v>
      </c>
      <c r="C2428" s="11" t="s">
        <v>751</v>
      </c>
      <c r="D2428" s="11" t="s">
        <v>1422</v>
      </c>
      <c r="E2428" s="10" t="s">
        <v>0</v>
      </c>
      <c r="F2428" s="16">
        <f t="shared" ref="F2428" si="1049">F2429+F2431+F2433+F2435</f>
        <v>125742000</v>
      </c>
    </row>
    <row r="2429" spans="1:6" ht="72.599999999999994" customHeight="1" x14ac:dyDescent="0.25">
      <c r="A2429" s="15" t="s">
        <v>28</v>
      </c>
      <c r="B2429" s="11" t="s">
        <v>1361</v>
      </c>
      <c r="C2429" s="11" t="s">
        <v>751</v>
      </c>
      <c r="D2429" s="11" t="s">
        <v>1422</v>
      </c>
      <c r="E2429" s="11" t="s">
        <v>29</v>
      </c>
      <c r="F2429" s="16">
        <f t="shared" ref="F2429" si="1050">F2430</f>
        <v>65996717</v>
      </c>
    </row>
    <row r="2430" spans="1:6" ht="14.4" customHeight="1" x14ac:dyDescent="0.25">
      <c r="A2430" s="15" t="s">
        <v>129</v>
      </c>
      <c r="B2430" s="11" t="s">
        <v>1361</v>
      </c>
      <c r="C2430" s="11" t="s">
        <v>751</v>
      </c>
      <c r="D2430" s="11" t="s">
        <v>1422</v>
      </c>
      <c r="E2430" s="11" t="s">
        <v>130</v>
      </c>
      <c r="F2430" s="16">
        <v>65996717</v>
      </c>
    </row>
    <row r="2431" spans="1:6" ht="28.95" customHeight="1" x14ac:dyDescent="0.25">
      <c r="A2431" s="15" t="s">
        <v>32</v>
      </c>
      <c r="B2431" s="11" t="s">
        <v>1361</v>
      </c>
      <c r="C2431" s="11" t="s">
        <v>751</v>
      </c>
      <c r="D2431" s="11" t="s">
        <v>1422</v>
      </c>
      <c r="E2431" s="11" t="s">
        <v>33</v>
      </c>
      <c r="F2431" s="16">
        <f t="shared" ref="F2431" si="1051">F2432</f>
        <v>16748283</v>
      </c>
    </row>
    <row r="2432" spans="1:6" ht="28.95" customHeight="1" x14ac:dyDescent="0.25">
      <c r="A2432" s="15" t="s">
        <v>34</v>
      </c>
      <c r="B2432" s="11" t="s">
        <v>1361</v>
      </c>
      <c r="C2432" s="11" t="s">
        <v>751</v>
      </c>
      <c r="D2432" s="11" t="s">
        <v>1422</v>
      </c>
      <c r="E2432" s="11" t="s">
        <v>35</v>
      </c>
      <c r="F2432" s="16">
        <v>16748283</v>
      </c>
    </row>
    <row r="2433" spans="1:6" ht="28.95" customHeight="1" x14ac:dyDescent="0.25">
      <c r="A2433" s="15" t="s">
        <v>174</v>
      </c>
      <c r="B2433" s="11" t="s">
        <v>1361</v>
      </c>
      <c r="C2433" s="11" t="s">
        <v>751</v>
      </c>
      <c r="D2433" s="11" t="s">
        <v>1422</v>
      </c>
      <c r="E2433" s="11" t="s">
        <v>175</v>
      </c>
      <c r="F2433" s="16">
        <f t="shared" ref="F2433" si="1052">F2434</f>
        <v>42042000</v>
      </c>
    </row>
    <row r="2434" spans="1:6" ht="14.4" customHeight="1" x14ac:dyDescent="0.25">
      <c r="A2434" s="15" t="s">
        <v>176</v>
      </c>
      <c r="B2434" s="11" t="s">
        <v>1361</v>
      </c>
      <c r="C2434" s="11" t="s">
        <v>751</v>
      </c>
      <c r="D2434" s="11" t="s">
        <v>1422</v>
      </c>
      <c r="E2434" s="11" t="s">
        <v>177</v>
      </c>
      <c r="F2434" s="16">
        <v>42042000</v>
      </c>
    </row>
    <row r="2435" spans="1:6" ht="14.4" customHeight="1" x14ac:dyDescent="0.25">
      <c r="A2435" s="15" t="s">
        <v>36</v>
      </c>
      <c r="B2435" s="11" t="s">
        <v>1361</v>
      </c>
      <c r="C2435" s="11" t="s">
        <v>751</v>
      </c>
      <c r="D2435" s="11" t="s">
        <v>1422</v>
      </c>
      <c r="E2435" s="11" t="s">
        <v>37</v>
      </c>
      <c r="F2435" s="16">
        <f t="shared" ref="F2435" si="1053">F2436</f>
        <v>955000</v>
      </c>
    </row>
    <row r="2436" spans="1:6" ht="14.4" customHeight="1" x14ac:dyDescent="0.25">
      <c r="A2436" s="15" t="s">
        <v>38</v>
      </c>
      <c r="B2436" s="11" t="s">
        <v>1361</v>
      </c>
      <c r="C2436" s="11" t="s">
        <v>751</v>
      </c>
      <c r="D2436" s="11" t="s">
        <v>1422</v>
      </c>
      <c r="E2436" s="11" t="s">
        <v>39</v>
      </c>
      <c r="F2436" s="16">
        <v>955000</v>
      </c>
    </row>
    <row r="2437" spans="1:6" ht="14.4" customHeight="1" x14ac:dyDescent="0.25">
      <c r="A2437" s="15" t="s">
        <v>1423</v>
      </c>
      <c r="B2437" s="11" t="s">
        <v>1361</v>
      </c>
      <c r="C2437" s="11" t="s">
        <v>751</v>
      </c>
      <c r="D2437" s="11" t="s">
        <v>1424</v>
      </c>
      <c r="E2437" s="10" t="s">
        <v>0</v>
      </c>
      <c r="F2437" s="16">
        <f t="shared" ref="F2437:F2440" si="1054">F2438</f>
        <v>150000</v>
      </c>
    </row>
    <row r="2438" spans="1:6" ht="43.35" customHeight="1" x14ac:dyDescent="0.25">
      <c r="A2438" s="15" t="s">
        <v>1425</v>
      </c>
      <c r="B2438" s="11" t="s">
        <v>1361</v>
      </c>
      <c r="C2438" s="11" t="s">
        <v>751</v>
      </c>
      <c r="D2438" s="11" t="s">
        <v>1426</v>
      </c>
      <c r="E2438" s="10" t="s">
        <v>0</v>
      </c>
      <c r="F2438" s="16">
        <f t="shared" si="1054"/>
        <v>150000</v>
      </c>
    </row>
    <row r="2439" spans="1:6" ht="28.95" customHeight="1" x14ac:dyDescent="0.25">
      <c r="A2439" s="15" t="s">
        <v>1427</v>
      </c>
      <c r="B2439" s="11" t="s">
        <v>1361</v>
      </c>
      <c r="C2439" s="11" t="s">
        <v>751</v>
      </c>
      <c r="D2439" s="11" t="s">
        <v>1428</v>
      </c>
      <c r="E2439" s="10" t="s">
        <v>0</v>
      </c>
      <c r="F2439" s="16">
        <f t="shared" si="1054"/>
        <v>150000</v>
      </c>
    </row>
    <row r="2440" spans="1:6" ht="28.95" customHeight="1" x14ac:dyDescent="0.25">
      <c r="A2440" s="15" t="s">
        <v>174</v>
      </c>
      <c r="B2440" s="11" t="s">
        <v>1361</v>
      </c>
      <c r="C2440" s="11" t="s">
        <v>751</v>
      </c>
      <c r="D2440" s="11" t="s">
        <v>1428</v>
      </c>
      <c r="E2440" s="11" t="s">
        <v>175</v>
      </c>
      <c r="F2440" s="16">
        <f t="shared" si="1054"/>
        <v>150000</v>
      </c>
    </row>
    <row r="2441" spans="1:6" ht="14.4" customHeight="1" x14ac:dyDescent="0.25">
      <c r="A2441" s="15" t="s">
        <v>176</v>
      </c>
      <c r="B2441" s="11" t="s">
        <v>1361</v>
      </c>
      <c r="C2441" s="11" t="s">
        <v>751</v>
      </c>
      <c r="D2441" s="11" t="s">
        <v>1428</v>
      </c>
      <c r="E2441" s="11" t="s">
        <v>177</v>
      </c>
      <c r="F2441" s="16">
        <v>150000</v>
      </c>
    </row>
    <row r="2442" spans="1:6" ht="14.4" customHeight="1" x14ac:dyDescent="0.25">
      <c r="A2442" s="15" t="s">
        <v>1429</v>
      </c>
      <c r="B2442" s="11" t="s">
        <v>1361</v>
      </c>
      <c r="C2442" s="11" t="s">
        <v>751</v>
      </c>
      <c r="D2442" s="11" t="s">
        <v>1430</v>
      </c>
      <c r="E2442" s="10" t="s">
        <v>0</v>
      </c>
      <c r="F2442" s="16">
        <f t="shared" ref="F2442:F2445" si="1055">F2443</f>
        <v>18484175</v>
      </c>
    </row>
    <row r="2443" spans="1:6" ht="116.1" customHeight="1" x14ac:dyDescent="0.25">
      <c r="A2443" s="15" t="s">
        <v>1431</v>
      </c>
      <c r="B2443" s="11" t="s">
        <v>1361</v>
      </c>
      <c r="C2443" s="11" t="s">
        <v>751</v>
      </c>
      <c r="D2443" s="11" t="s">
        <v>1432</v>
      </c>
      <c r="E2443" s="10" t="s">
        <v>0</v>
      </c>
      <c r="F2443" s="16">
        <f t="shared" si="1055"/>
        <v>18484175</v>
      </c>
    </row>
    <row r="2444" spans="1:6" ht="86.85" customHeight="1" x14ac:dyDescent="0.25">
      <c r="A2444" s="15" t="s">
        <v>1433</v>
      </c>
      <c r="B2444" s="11" t="s">
        <v>1361</v>
      </c>
      <c r="C2444" s="11" t="s">
        <v>751</v>
      </c>
      <c r="D2444" s="11" t="s">
        <v>1434</v>
      </c>
      <c r="E2444" s="10" t="s">
        <v>0</v>
      </c>
      <c r="F2444" s="16">
        <f t="shared" si="1055"/>
        <v>18484175</v>
      </c>
    </row>
    <row r="2445" spans="1:6" ht="28.95" customHeight="1" x14ac:dyDescent="0.25">
      <c r="A2445" s="15" t="s">
        <v>174</v>
      </c>
      <c r="B2445" s="11" t="s">
        <v>1361</v>
      </c>
      <c r="C2445" s="11" t="s">
        <v>751</v>
      </c>
      <c r="D2445" s="11" t="s">
        <v>1434</v>
      </c>
      <c r="E2445" s="11" t="s">
        <v>175</v>
      </c>
      <c r="F2445" s="16">
        <f t="shared" si="1055"/>
        <v>18484175</v>
      </c>
    </row>
    <row r="2446" spans="1:6" ht="14.4" customHeight="1" x14ac:dyDescent="0.25">
      <c r="A2446" s="15" t="s">
        <v>448</v>
      </c>
      <c r="B2446" s="11" t="s">
        <v>1361</v>
      </c>
      <c r="C2446" s="11" t="s">
        <v>751</v>
      </c>
      <c r="D2446" s="11" t="s">
        <v>1434</v>
      </c>
      <c r="E2446" s="11" t="s">
        <v>449</v>
      </c>
      <c r="F2446" s="16">
        <v>18484175</v>
      </c>
    </row>
    <row r="2447" spans="1:6" ht="14.4" customHeight="1" x14ac:dyDescent="0.25">
      <c r="A2447" s="15" t="s">
        <v>315</v>
      </c>
      <c r="B2447" s="11" t="s">
        <v>1361</v>
      </c>
      <c r="C2447" s="11" t="s">
        <v>316</v>
      </c>
      <c r="D2447" s="10" t="s">
        <v>0</v>
      </c>
      <c r="E2447" s="10" t="s">
        <v>0</v>
      </c>
      <c r="F2447" s="16">
        <f>F2448+F2500+F2516+F2533</f>
        <v>6232169243.1800003</v>
      </c>
    </row>
    <row r="2448" spans="1:6" ht="43.35" customHeight="1" x14ac:dyDescent="0.25">
      <c r="A2448" s="15" t="s">
        <v>1376</v>
      </c>
      <c r="B2448" s="11" t="s">
        <v>1361</v>
      </c>
      <c r="C2448" s="11" t="s">
        <v>316</v>
      </c>
      <c r="D2448" s="11" t="s">
        <v>1377</v>
      </c>
      <c r="E2448" s="10" t="s">
        <v>0</v>
      </c>
      <c r="F2448" s="16">
        <f t="shared" ref="F2448" si="1056">F2449</f>
        <v>4813883609.1800003</v>
      </c>
    </row>
    <row r="2449" spans="1:6" ht="28.95" customHeight="1" x14ac:dyDescent="0.25">
      <c r="A2449" s="15" t="s">
        <v>1378</v>
      </c>
      <c r="B2449" s="11" t="s">
        <v>1361</v>
      </c>
      <c r="C2449" s="11" t="s">
        <v>316</v>
      </c>
      <c r="D2449" s="11" t="s">
        <v>1379</v>
      </c>
      <c r="E2449" s="10" t="s">
        <v>0</v>
      </c>
      <c r="F2449" s="16">
        <f>F2450+F2472+F2476+F2496</f>
        <v>4813883609.1800003</v>
      </c>
    </row>
    <row r="2450" spans="1:6" ht="72.599999999999994" customHeight="1" x14ac:dyDescent="0.25">
      <c r="A2450" s="15" t="s">
        <v>1435</v>
      </c>
      <c r="B2450" s="11" t="s">
        <v>1361</v>
      </c>
      <c r="C2450" s="11" t="s">
        <v>316</v>
      </c>
      <c r="D2450" s="11" t="s">
        <v>1436</v>
      </c>
      <c r="E2450" s="10" t="s">
        <v>0</v>
      </c>
      <c r="F2450" s="16">
        <f t="shared" ref="F2450" si="1057">F2451+F2454+F2457+F2460+F2463+F2466+F2469</f>
        <v>3744283491</v>
      </c>
    </row>
    <row r="2451" spans="1:6" ht="57.6" customHeight="1" x14ac:dyDescent="0.25">
      <c r="A2451" s="15" t="s">
        <v>1437</v>
      </c>
      <c r="B2451" s="11" t="s">
        <v>1361</v>
      </c>
      <c r="C2451" s="11" t="s">
        <v>316</v>
      </c>
      <c r="D2451" s="11" t="s">
        <v>1438</v>
      </c>
      <c r="E2451" s="10" t="s">
        <v>0</v>
      </c>
      <c r="F2451" s="16">
        <f t="shared" ref="F2451:F2452" si="1058">F2452</f>
        <v>2254999783</v>
      </c>
    </row>
    <row r="2452" spans="1:6" ht="14.4" customHeight="1" x14ac:dyDescent="0.25">
      <c r="A2452" s="15" t="s">
        <v>16</v>
      </c>
      <c r="B2452" s="11" t="s">
        <v>1361</v>
      </c>
      <c r="C2452" s="11" t="s">
        <v>316</v>
      </c>
      <c r="D2452" s="11" t="s">
        <v>1438</v>
      </c>
      <c r="E2452" s="11" t="s">
        <v>17</v>
      </c>
      <c r="F2452" s="16">
        <f t="shared" si="1058"/>
        <v>2254999783</v>
      </c>
    </row>
    <row r="2453" spans="1:6" ht="14.4" customHeight="1" x14ac:dyDescent="0.25">
      <c r="A2453" s="15" t="s">
        <v>18</v>
      </c>
      <c r="B2453" s="11" t="s">
        <v>1361</v>
      </c>
      <c r="C2453" s="11" t="s">
        <v>316</v>
      </c>
      <c r="D2453" s="11" t="s">
        <v>1438</v>
      </c>
      <c r="E2453" s="11" t="s">
        <v>19</v>
      </c>
      <c r="F2453" s="16">
        <v>2254999783</v>
      </c>
    </row>
    <row r="2454" spans="1:6" ht="43.35" customHeight="1" x14ac:dyDescent="0.25">
      <c r="A2454" s="15" t="s">
        <v>1439</v>
      </c>
      <c r="B2454" s="11" t="s">
        <v>1361</v>
      </c>
      <c r="C2454" s="11" t="s">
        <v>316</v>
      </c>
      <c r="D2454" s="11" t="s">
        <v>1440</v>
      </c>
      <c r="E2454" s="10" t="s">
        <v>0</v>
      </c>
      <c r="F2454" s="16">
        <f t="shared" ref="F2454:F2455" si="1059">F2455</f>
        <v>2691608</v>
      </c>
    </row>
    <row r="2455" spans="1:6" ht="14.4" customHeight="1" x14ac:dyDescent="0.25">
      <c r="A2455" s="15" t="s">
        <v>16</v>
      </c>
      <c r="B2455" s="11" t="s">
        <v>1361</v>
      </c>
      <c r="C2455" s="11" t="s">
        <v>316</v>
      </c>
      <c r="D2455" s="11" t="s">
        <v>1440</v>
      </c>
      <c r="E2455" s="11" t="s">
        <v>17</v>
      </c>
      <c r="F2455" s="16">
        <f t="shared" si="1059"/>
        <v>2691608</v>
      </c>
    </row>
    <row r="2456" spans="1:6" ht="14.4" customHeight="1" x14ac:dyDescent="0.25">
      <c r="A2456" s="15" t="s">
        <v>18</v>
      </c>
      <c r="B2456" s="11" t="s">
        <v>1361</v>
      </c>
      <c r="C2456" s="11" t="s">
        <v>316</v>
      </c>
      <c r="D2456" s="11" t="s">
        <v>1440</v>
      </c>
      <c r="E2456" s="11" t="s">
        <v>19</v>
      </c>
      <c r="F2456" s="16">
        <v>2691608</v>
      </c>
    </row>
    <row r="2457" spans="1:6" ht="216.75" customHeight="1" x14ac:dyDescent="0.25">
      <c r="A2457" s="15" t="s">
        <v>1441</v>
      </c>
      <c r="B2457" s="11" t="s">
        <v>1361</v>
      </c>
      <c r="C2457" s="11" t="s">
        <v>316</v>
      </c>
      <c r="D2457" s="11" t="s">
        <v>1442</v>
      </c>
      <c r="E2457" s="10" t="s">
        <v>0</v>
      </c>
      <c r="F2457" s="16">
        <f t="shared" ref="F2457:F2458" si="1060">F2458</f>
        <v>500803100</v>
      </c>
    </row>
    <row r="2458" spans="1:6" ht="14.4" customHeight="1" x14ac:dyDescent="0.25">
      <c r="A2458" s="15" t="s">
        <v>16</v>
      </c>
      <c r="B2458" s="11" t="s">
        <v>1361</v>
      </c>
      <c r="C2458" s="11" t="s">
        <v>316</v>
      </c>
      <c r="D2458" s="11" t="s">
        <v>1442</v>
      </c>
      <c r="E2458" s="11" t="s">
        <v>17</v>
      </c>
      <c r="F2458" s="16">
        <f t="shared" si="1060"/>
        <v>500803100</v>
      </c>
    </row>
    <row r="2459" spans="1:6" ht="14.4" customHeight="1" x14ac:dyDescent="0.25">
      <c r="A2459" s="15" t="s">
        <v>18</v>
      </c>
      <c r="B2459" s="11" t="s">
        <v>1361</v>
      </c>
      <c r="C2459" s="11" t="s">
        <v>316</v>
      </c>
      <c r="D2459" s="11" t="s">
        <v>1442</v>
      </c>
      <c r="E2459" s="11" t="s">
        <v>19</v>
      </c>
      <c r="F2459" s="16">
        <v>500803100</v>
      </c>
    </row>
    <row r="2460" spans="1:6" ht="57.6" customHeight="1" x14ac:dyDescent="0.25">
      <c r="A2460" s="15" t="s">
        <v>1443</v>
      </c>
      <c r="B2460" s="11" t="s">
        <v>1361</v>
      </c>
      <c r="C2460" s="11" t="s">
        <v>316</v>
      </c>
      <c r="D2460" s="11" t="s">
        <v>1444</v>
      </c>
      <c r="E2460" s="10" t="s">
        <v>0</v>
      </c>
      <c r="F2460" s="16">
        <f t="shared" ref="F2460:F2461" si="1061">F2461</f>
        <v>73997600</v>
      </c>
    </row>
    <row r="2461" spans="1:6" ht="14.4" customHeight="1" x14ac:dyDescent="0.25">
      <c r="A2461" s="15" t="s">
        <v>16</v>
      </c>
      <c r="B2461" s="11" t="s">
        <v>1361</v>
      </c>
      <c r="C2461" s="11" t="s">
        <v>316</v>
      </c>
      <c r="D2461" s="11" t="s">
        <v>1444</v>
      </c>
      <c r="E2461" s="11" t="s">
        <v>17</v>
      </c>
      <c r="F2461" s="16">
        <f t="shared" si="1061"/>
        <v>73997600</v>
      </c>
    </row>
    <row r="2462" spans="1:6" ht="14.4" customHeight="1" x14ac:dyDescent="0.25">
      <c r="A2462" s="15" t="s">
        <v>18</v>
      </c>
      <c r="B2462" s="11" t="s">
        <v>1361</v>
      </c>
      <c r="C2462" s="11" t="s">
        <v>316</v>
      </c>
      <c r="D2462" s="11" t="s">
        <v>1444</v>
      </c>
      <c r="E2462" s="11" t="s">
        <v>19</v>
      </c>
      <c r="F2462" s="16">
        <v>73997600</v>
      </c>
    </row>
    <row r="2463" spans="1:6" ht="86.85" customHeight="1" x14ac:dyDescent="0.25">
      <c r="A2463" s="15" t="s">
        <v>1445</v>
      </c>
      <c r="B2463" s="11" t="s">
        <v>1361</v>
      </c>
      <c r="C2463" s="11" t="s">
        <v>316</v>
      </c>
      <c r="D2463" s="11" t="s">
        <v>1446</v>
      </c>
      <c r="E2463" s="10" t="s">
        <v>0</v>
      </c>
      <c r="F2463" s="16">
        <f t="shared" ref="F2463:F2464" si="1062">F2464</f>
        <v>14100</v>
      </c>
    </row>
    <row r="2464" spans="1:6" ht="14.4" customHeight="1" x14ac:dyDescent="0.25">
      <c r="A2464" s="15" t="s">
        <v>58</v>
      </c>
      <c r="B2464" s="11" t="s">
        <v>1361</v>
      </c>
      <c r="C2464" s="11" t="s">
        <v>316</v>
      </c>
      <c r="D2464" s="11" t="s">
        <v>1446</v>
      </c>
      <c r="E2464" s="11" t="s">
        <v>59</v>
      </c>
      <c r="F2464" s="16">
        <f t="shared" si="1062"/>
        <v>14100</v>
      </c>
    </row>
    <row r="2465" spans="1:6" ht="28.95" customHeight="1" x14ac:dyDescent="0.25">
      <c r="A2465" s="15" t="s">
        <v>206</v>
      </c>
      <c r="B2465" s="11" t="s">
        <v>1361</v>
      </c>
      <c r="C2465" s="11" t="s">
        <v>316</v>
      </c>
      <c r="D2465" s="11" t="s">
        <v>1446</v>
      </c>
      <c r="E2465" s="11" t="s">
        <v>207</v>
      </c>
      <c r="F2465" s="16">
        <v>14100</v>
      </c>
    </row>
    <row r="2466" spans="1:6" ht="28.95" customHeight="1" x14ac:dyDescent="0.25">
      <c r="A2466" s="15" t="s">
        <v>1447</v>
      </c>
      <c r="B2466" s="11" t="s">
        <v>1361</v>
      </c>
      <c r="C2466" s="11" t="s">
        <v>316</v>
      </c>
      <c r="D2466" s="11" t="s">
        <v>1448</v>
      </c>
      <c r="E2466" s="10" t="s">
        <v>0</v>
      </c>
      <c r="F2466" s="16">
        <f t="shared" ref="F2466:F2467" si="1063">F2467</f>
        <v>911587300</v>
      </c>
    </row>
    <row r="2467" spans="1:6" ht="14.4" customHeight="1" x14ac:dyDescent="0.25">
      <c r="A2467" s="15" t="s">
        <v>16</v>
      </c>
      <c r="B2467" s="11" t="s">
        <v>1361</v>
      </c>
      <c r="C2467" s="11" t="s">
        <v>316</v>
      </c>
      <c r="D2467" s="11" t="s">
        <v>1448</v>
      </c>
      <c r="E2467" s="11" t="s">
        <v>17</v>
      </c>
      <c r="F2467" s="16">
        <f t="shared" si="1063"/>
        <v>911587300</v>
      </c>
    </row>
    <row r="2468" spans="1:6" ht="14.4" customHeight="1" x14ac:dyDescent="0.25">
      <c r="A2468" s="15" t="s">
        <v>18</v>
      </c>
      <c r="B2468" s="11" t="s">
        <v>1361</v>
      </c>
      <c r="C2468" s="11" t="s">
        <v>316</v>
      </c>
      <c r="D2468" s="11" t="s">
        <v>1448</v>
      </c>
      <c r="E2468" s="11" t="s">
        <v>19</v>
      </c>
      <c r="F2468" s="16">
        <v>911587300</v>
      </c>
    </row>
    <row r="2469" spans="1:6" ht="100.95" customHeight="1" x14ac:dyDescent="0.25">
      <c r="A2469" s="28" t="s">
        <v>1631</v>
      </c>
      <c r="B2469" s="11" t="s">
        <v>1361</v>
      </c>
      <c r="C2469" s="11" t="s">
        <v>316</v>
      </c>
      <c r="D2469" s="11" t="s">
        <v>1449</v>
      </c>
      <c r="E2469" s="10" t="s">
        <v>0</v>
      </c>
      <c r="F2469" s="16">
        <f t="shared" ref="F2469:F2470" si="1064">F2470</f>
        <v>190000</v>
      </c>
    </row>
    <row r="2470" spans="1:6" ht="14.4" customHeight="1" x14ac:dyDescent="0.25">
      <c r="A2470" s="15" t="s">
        <v>58</v>
      </c>
      <c r="B2470" s="11" t="s">
        <v>1361</v>
      </c>
      <c r="C2470" s="11" t="s">
        <v>316</v>
      </c>
      <c r="D2470" s="11" t="s">
        <v>1449</v>
      </c>
      <c r="E2470" s="11" t="s">
        <v>59</v>
      </c>
      <c r="F2470" s="16">
        <f t="shared" si="1064"/>
        <v>190000</v>
      </c>
    </row>
    <row r="2471" spans="1:6" ht="28.95" customHeight="1" x14ac:dyDescent="0.25">
      <c r="A2471" s="15" t="s">
        <v>206</v>
      </c>
      <c r="B2471" s="11" t="s">
        <v>1361</v>
      </c>
      <c r="C2471" s="11" t="s">
        <v>316</v>
      </c>
      <c r="D2471" s="11" t="s">
        <v>1449</v>
      </c>
      <c r="E2471" s="11" t="s">
        <v>207</v>
      </c>
      <c r="F2471" s="16">
        <v>190000</v>
      </c>
    </row>
    <row r="2472" spans="1:6" ht="57.6" customHeight="1" x14ac:dyDescent="0.25">
      <c r="A2472" s="15" t="s">
        <v>1450</v>
      </c>
      <c r="B2472" s="11" t="s">
        <v>1361</v>
      </c>
      <c r="C2472" s="11" t="s">
        <v>316</v>
      </c>
      <c r="D2472" s="11" t="s">
        <v>1451</v>
      </c>
      <c r="E2472" s="10" t="s">
        <v>0</v>
      </c>
      <c r="F2472" s="16">
        <f t="shared" ref="F2472:F2474" si="1065">F2473</f>
        <v>190969840</v>
      </c>
    </row>
    <row r="2473" spans="1:6" ht="57.6" customHeight="1" x14ac:dyDescent="0.25">
      <c r="A2473" s="15" t="s">
        <v>1452</v>
      </c>
      <c r="B2473" s="11" t="s">
        <v>1361</v>
      </c>
      <c r="C2473" s="11" t="s">
        <v>316</v>
      </c>
      <c r="D2473" s="11" t="s">
        <v>1453</v>
      </c>
      <c r="E2473" s="10" t="s">
        <v>0</v>
      </c>
      <c r="F2473" s="16">
        <f t="shared" si="1065"/>
        <v>190969840</v>
      </c>
    </row>
    <row r="2474" spans="1:6" ht="14.4" customHeight="1" x14ac:dyDescent="0.25">
      <c r="A2474" s="15" t="s">
        <v>16</v>
      </c>
      <c r="B2474" s="11" t="s">
        <v>1361</v>
      </c>
      <c r="C2474" s="11" t="s">
        <v>316</v>
      </c>
      <c r="D2474" s="11" t="s">
        <v>1453</v>
      </c>
      <c r="E2474" s="11" t="s">
        <v>17</v>
      </c>
      <c r="F2474" s="16">
        <f t="shared" si="1065"/>
        <v>190969840</v>
      </c>
    </row>
    <row r="2475" spans="1:6" ht="14.4" customHeight="1" x14ac:dyDescent="0.25">
      <c r="A2475" s="15" t="s">
        <v>18</v>
      </c>
      <c r="B2475" s="11" t="s">
        <v>1361</v>
      </c>
      <c r="C2475" s="11" t="s">
        <v>316</v>
      </c>
      <c r="D2475" s="11" t="s">
        <v>1453</v>
      </c>
      <c r="E2475" s="11" t="s">
        <v>19</v>
      </c>
      <c r="F2475" s="16">
        <v>190969840</v>
      </c>
    </row>
    <row r="2476" spans="1:6" ht="43.35" customHeight="1" x14ac:dyDescent="0.25">
      <c r="A2476" s="15" t="s">
        <v>1380</v>
      </c>
      <c r="B2476" s="11" t="s">
        <v>1361</v>
      </c>
      <c r="C2476" s="11" t="s">
        <v>316</v>
      </c>
      <c r="D2476" s="11" t="s">
        <v>1381</v>
      </c>
      <c r="E2476" s="10" t="s">
        <v>0</v>
      </c>
      <c r="F2476" s="16">
        <f>F2477+F2484+F2487+F2490+F2493</f>
        <v>873516350</v>
      </c>
    </row>
    <row r="2477" spans="1:6" ht="28.95" customHeight="1" x14ac:dyDescent="0.25">
      <c r="A2477" s="15" t="s">
        <v>1382</v>
      </c>
      <c r="B2477" s="11" t="s">
        <v>1361</v>
      </c>
      <c r="C2477" s="11" t="s">
        <v>316</v>
      </c>
      <c r="D2477" s="11" t="s">
        <v>1383</v>
      </c>
      <c r="E2477" s="10" t="s">
        <v>0</v>
      </c>
      <c r="F2477" s="16">
        <f>F2478+F2480+F2482</f>
        <v>189437400</v>
      </c>
    </row>
    <row r="2478" spans="1:6" ht="28.95" customHeight="1" x14ac:dyDescent="0.25">
      <c r="A2478" s="15" t="s">
        <v>32</v>
      </c>
      <c r="B2478" s="11" t="s">
        <v>1361</v>
      </c>
      <c r="C2478" s="11" t="s">
        <v>316</v>
      </c>
      <c r="D2478" s="11" t="s">
        <v>1383</v>
      </c>
      <c r="E2478" s="11" t="s">
        <v>33</v>
      </c>
      <c r="F2478" s="16">
        <f t="shared" ref="F2478" si="1066">F2479</f>
        <v>3468500</v>
      </c>
    </row>
    <row r="2479" spans="1:6" ht="28.95" customHeight="1" x14ac:dyDescent="0.25">
      <c r="A2479" s="15" t="s">
        <v>34</v>
      </c>
      <c r="B2479" s="11" t="s">
        <v>1361</v>
      </c>
      <c r="C2479" s="11" t="s">
        <v>316</v>
      </c>
      <c r="D2479" s="11" t="s">
        <v>1383</v>
      </c>
      <c r="E2479" s="11" t="s">
        <v>35</v>
      </c>
      <c r="F2479" s="16">
        <v>3468500</v>
      </c>
    </row>
    <row r="2480" spans="1:6" ht="14.4" customHeight="1" x14ac:dyDescent="0.25">
      <c r="A2480" s="15" t="s">
        <v>58</v>
      </c>
      <c r="B2480" s="11" t="s">
        <v>1361</v>
      </c>
      <c r="C2480" s="11" t="s">
        <v>316</v>
      </c>
      <c r="D2480" s="11" t="s">
        <v>1383</v>
      </c>
      <c r="E2480" s="11" t="s">
        <v>59</v>
      </c>
      <c r="F2480" s="16">
        <f>F2481</f>
        <v>66738200</v>
      </c>
    </row>
    <row r="2481" spans="1:6" ht="28.95" customHeight="1" x14ac:dyDescent="0.25">
      <c r="A2481" s="15" t="s">
        <v>323</v>
      </c>
      <c r="B2481" s="11" t="s">
        <v>1361</v>
      </c>
      <c r="C2481" s="11" t="s">
        <v>316</v>
      </c>
      <c r="D2481" s="11" t="s">
        <v>1383</v>
      </c>
      <c r="E2481" s="11" t="s">
        <v>324</v>
      </c>
      <c r="F2481" s="16">
        <v>66738200</v>
      </c>
    </row>
    <row r="2482" spans="1:6" ht="14.4" customHeight="1" x14ac:dyDescent="0.25">
      <c r="A2482" s="15" t="s">
        <v>36</v>
      </c>
      <c r="B2482" s="11" t="s">
        <v>1361</v>
      </c>
      <c r="C2482" s="11" t="s">
        <v>316</v>
      </c>
      <c r="D2482" s="11" t="s">
        <v>1383</v>
      </c>
      <c r="E2482" s="11" t="s">
        <v>37</v>
      </c>
      <c r="F2482" s="16">
        <f t="shared" ref="F2482" si="1067">F2483</f>
        <v>119230700</v>
      </c>
    </row>
    <row r="2483" spans="1:6" ht="57.6" customHeight="1" x14ac:dyDescent="0.25">
      <c r="A2483" s="15" t="s">
        <v>216</v>
      </c>
      <c r="B2483" s="11" t="s">
        <v>1361</v>
      </c>
      <c r="C2483" s="11" t="s">
        <v>316</v>
      </c>
      <c r="D2483" s="11" t="s">
        <v>1383</v>
      </c>
      <c r="E2483" s="11" t="s">
        <v>217</v>
      </c>
      <c r="F2483" s="16">
        <v>119230700</v>
      </c>
    </row>
    <row r="2484" spans="1:6" ht="86.85" customHeight="1" x14ac:dyDescent="0.25">
      <c r="A2484" s="15" t="s">
        <v>1454</v>
      </c>
      <c r="B2484" s="11" t="s">
        <v>1361</v>
      </c>
      <c r="C2484" s="11" t="s">
        <v>316</v>
      </c>
      <c r="D2484" s="11" t="s">
        <v>1455</v>
      </c>
      <c r="E2484" s="10" t="s">
        <v>0</v>
      </c>
      <c r="F2484" s="16">
        <f t="shared" ref="F2484:F2485" si="1068">F2485</f>
        <v>578533000</v>
      </c>
    </row>
    <row r="2485" spans="1:6" ht="14.4" customHeight="1" x14ac:dyDescent="0.25">
      <c r="A2485" s="15" t="s">
        <v>58</v>
      </c>
      <c r="B2485" s="11" t="s">
        <v>1361</v>
      </c>
      <c r="C2485" s="11" t="s">
        <v>316</v>
      </c>
      <c r="D2485" s="11" t="s">
        <v>1455</v>
      </c>
      <c r="E2485" s="11" t="s">
        <v>59</v>
      </c>
      <c r="F2485" s="16">
        <f t="shared" si="1068"/>
        <v>578533000</v>
      </c>
    </row>
    <row r="2486" spans="1:6" ht="28.95" customHeight="1" x14ac:dyDescent="0.25">
      <c r="A2486" s="15" t="s">
        <v>323</v>
      </c>
      <c r="B2486" s="11" t="s">
        <v>1361</v>
      </c>
      <c r="C2486" s="11" t="s">
        <v>316</v>
      </c>
      <c r="D2486" s="11" t="s">
        <v>1455</v>
      </c>
      <c r="E2486" s="11" t="s">
        <v>324</v>
      </c>
      <c r="F2486" s="16">
        <v>578533000</v>
      </c>
    </row>
    <row r="2487" spans="1:6" ht="72.599999999999994" customHeight="1" x14ac:dyDescent="0.25">
      <c r="A2487" s="15" t="s">
        <v>1456</v>
      </c>
      <c r="B2487" s="11" t="s">
        <v>1361</v>
      </c>
      <c r="C2487" s="11" t="s">
        <v>316</v>
      </c>
      <c r="D2487" s="11" t="s">
        <v>1457</v>
      </c>
      <c r="E2487" s="10" t="s">
        <v>0</v>
      </c>
      <c r="F2487" s="16">
        <f t="shared" ref="F2487:F2488" si="1069">F2488</f>
        <v>38520800</v>
      </c>
    </row>
    <row r="2488" spans="1:6" ht="14.4" customHeight="1" x14ac:dyDescent="0.25">
      <c r="A2488" s="15" t="s">
        <v>58</v>
      </c>
      <c r="B2488" s="11" t="s">
        <v>1361</v>
      </c>
      <c r="C2488" s="11" t="s">
        <v>316</v>
      </c>
      <c r="D2488" s="11" t="s">
        <v>1457</v>
      </c>
      <c r="E2488" s="11" t="s">
        <v>59</v>
      </c>
      <c r="F2488" s="16">
        <f t="shared" si="1069"/>
        <v>38520800</v>
      </c>
    </row>
    <row r="2489" spans="1:6" ht="28.95" customHeight="1" x14ac:dyDescent="0.25">
      <c r="A2489" s="15" t="s">
        <v>323</v>
      </c>
      <c r="B2489" s="11" t="s">
        <v>1361</v>
      </c>
      <c r="C2489" s="11" t="s">
        <v>316</v>
      </c>
      <c r="D2489" s="11" t="s">
        <v>1457</v>
      </c>
      <c r="E2489" s="11" t="s">
        <v>324</v>
      </c>
      <c r="F2489" s="16">
        <v>38520800</v>
      </c>
    </row>
    <row r="2490" spans="1:6" ht="28.95" customHeight="1" x14ac:dyDescent="0.25">
      <c r="A2490" s="15" t="s">
        <v>1458</v>
      </c>
      <c r="B2490" s="11" t="s">
        <v>1361</v>
      </c>
      <c r="C2490" s="11" t="s">
        <v>316</v>
      </c>
      <c r="D2490" s="11" t="s">
        <v>1459</v>
      </c>
      <c r="E2490" s="10" t="s">
        <v>0</v>
      </c>
      <c r="F2490" s="16">
        <f t="shared" ref="F2490:F2491" si="1070">F2491</f>
        <v>66955800</v>
      </c>
    </row>
    <row r="2491" spans="1:6" ht="14.4" customHeight="1" x14ac:dyDescent="0.25">
      <c r="A2491" s="15" t="s">
        <v>58</v>
      </c>
      <c r="B2491" s="11" t="s">
        <v>1361</v>
      </c>
      <c r="C2491" s="11" t="s">
        <v>316</v>
      </c>
      <c r="D2491" s="11" t="s">
        <v>1459</v>
      </c>
      <c r="E2491" s="11" t="s">
        <v>59</v>
      </c>
      <c r="F2491" s="16">
        <f t="shared" si="1070"/>
        <v>66955800</v>
      </c>
    </row>
    <row r="2492" spans="1:6" ht="28.95" customHeight="1" x14ac:dyDescent="0.25">
      <c r="A2492" s="15" t="s">
        <v>323</v>
      </c>
      <c r="B2492" s="11" t="s">
        <v>1361</v>
      </c>
      <c r="C2492" s="11" t="s">
        <v>316</v>
      </c>
      <c r="D2492" s="11" t="s">
        <v>1459</v>
      </c>
      <c r="E2492" s="11" t="s">
        <v>324</v>
      </c>
      <c r="F2492" s="16">
        <v>66955800</v>
      </c>
    </row>
    <row r="2493" spans="1:6" ht="51.6" customHeight="1" x14ac:dyDescent="0.25">
      <c r="A2493" s="29" t="s">
        <v>1784</v>
      </c>
      <c r="B2493" s="24" t="s">
        <v>1361</v>
      </c>
      <c r="C2493" s="24" t="s">
        <v>316</v>
      </c>
      <c r="D2493" s="24" t="s">
        <v>1785</v>
      </c>
      <c r="E2493" s="24"/>
      <c r="F2493" s="16">
        <f t="shared" ref="F2493:F2494" si="1071">F2494</f>
        <v>69350</v>
      </c>
    </row>
    <row r="2494" spans="1:6" ht="28.95" customHeight="1" x14ac:dyDescent="0.25">
      <c r="A2494" s="29" t="s">
        <v>58</v>
      </c>
      <c r="B2494" s="24" t="s">
        <v>1361</v>
      </c>
      <c r="C2494" s="24" t="s">
        <v>316</v>
      </c>
      <c r="D2494" s="24" t="s">
        <v>1785</v>
      </c>
      <c r="E2494" s="24" t="s">
        <v>59</v>
      </c>
      <c r="F2494" s="16">
        <f t="shared" si="1071"/>
        <v>69350</v>
      </c>
    </row>
    <row r="2495" spans="1:6" ht="28.95" customHeight="1" x14ac:dyDescent="0.25">
      <c r="A2495" s="29" t="s">
        <v>323</v>
      </c>
      <c r="B2495" s="24" t="s">
        <v>1361</v>
      </c>
      <c r="C2495" s="24" t="s">
        <v>316</v>
      </c>
      <c r="D2495" s="24" t="s">
        <v>1785</v>
      </c>
      <c r="E2495" s="24" t="s">
        <v>324</v>
      </c>
      <c r="F2495" s="16">
        <v>69350</v>
      </c>
    </row>
    <row r="2496" spans="1:6" ht="43.35" customHeight="1" x14ac:dyDescent="0.25">
      <c r="A2496" s="15" t="s">
        <v>1460</v>
      </c>
      <c r="B2496" s="11" t="s">
        <v>1361</v>
      </c>
      <c r="C2496" s="11" t="s">
        <v>316</v>
      </c>
      <c r="D2496" s="11" t="s">
        <v>1461</v>
      </c>
      <c r="E2496" s="10" t="s">
        <v>0</v>
      </c>
      <c r="F2496" s="16">
        <f t="shared" ref="F2496:F2497" si="1072">F2497</f>
        <v>5113928.18</v>
      </c>
    </row>
    <row r="2497" spans="1:6" ht="43.35" customHeight="1" x14ac:dyDescent="0.25">
      <c r="A2497" s="15" t="s">
        <v>1462</v>
      </c>
      <c r="B2497" s="11" t="s">
        <v>1361</v>
      </c>
      <c r="C2497" s="11" t="s">
        <v>316</v>
      </c>
      <c r="D2497" s="11" t="s">
        <v>1463</v>
      </c>
      <c r="E2497" s="10" t="s">
        <v>0</v>
      </c>
      <c r="F2497" s="16">
        <f t="shared" si="1072"/>
        <v>5113928.18</v>
      </c>
    </row>
    <row r="2498" spans="1:6" ht="14.4" customHeight="1" x14ac:dyDescent="0.25">
      <c r="A2498" s="15" t="s">
        <v>58</v>
      </c>
      <c r="B2498" s="11" t="s">
        <v>1361</v>
      </c>
      <c r="C2498" s="11" t="s">
        <v>316</v>
      </c>
      <c r="D2498" s="11" t="s">
        <v>1463</v>
      </c>
      <c r="E2498" s="11" t="s">
        <v>59</v>
      </c>
      <c r="F2498" s="16">
        <f t="shared" ref="F2498" si="1073">F2499</f>
        <v>5113928.18</v>
      </c>
    </row>
    <row r="2499" spans="1:6" ht="28.95" customHeight="1" x14ac:dyDescent="0.25">
      <c r="A2499" s="15" t="s">
        <v>323</v>
      </c>
      <c r="B2499" s="11" t="s">
        <v>1361</v>
      </c>
      <c r="C2499" s="11" t="s">
        <v>316</v>
      </c>
      <c r="D2499" s="11" t="s">
        <v>1463</v>
      </c>
      <c r="E2499" s="11" t="s">
        <v>324</v>
      </c>
      <c r="F2499" s="16">
        <v>5113928.18</v>
      </c>
    </row>
    <row r="2500" spans="1:6" ht="28.95" customHeight="1" x14ac:dyDescent="0.25">
      <c r="A2500" s="15" t="s">
        <v>1362</v>
      </c>
      <c r="B2500" s="11" t="s">
        <v>1361</v>
      </c>
      <c r="C2500" s="11" t="s">
        <v>316</v>
      </c>
      <c r="D2500" s="11" t="s">
        <v>1363</v>
      </c>
      <c r="E2500" s="10" t="s">
        <v>0</v>
      </c>
      <c r="F2500" s="16">
        <f t="shared" ref="F2500:F2501" si="1074">F2501</f>
        <v>207845971</v>
      </c>
    </row>
    <row r="2501" spans="1:6" ht="28.95" customHeight="1" x14ac:dyDescent="0.25">
      <c r="A2501" s="15" t="s">
        <v>1364</v>
      </c>
      <c r="B2501" s="11" t="s">
        <v>1361</v>
      </c>
      <c r="C2501" s="11" t="s">
        <v>316</v>
      </c>
      <c r="D2501" s="11" t="s">
        <v>1365</v>
      </c>
      <c r="E2501" s="10" t="s">
        <v>0</v>
      </c>
      <c r="F2501" s="16">
        <f t="shared" si="1074"/>
        <v>207845971</v>
      </c>
    </row>
    <row r="2502" spans="1:6" ht="28.95" customHeight="1" x14ac:dyDescent="0.25">
      <c r="A2502" s="15" t="s">
        <v>1464</v>
      </c>
      <c r="B2502" s="11" t="s">
        <v>1361</v>
      </c>
      <c r="C2502" s="11" t="s">
        <v>316</v>
      </c>
      <c r="D2502" s="11" t="s">
        <v>1465</v>
      </c>
      <c r="E2502" s="10" t="s">
        <v>0</v>
      </c>
      <c r="F2502" s="16">
        <f t="shared" ref="F2502" si="1075">F2503+F2510</f>
        <v>207845971</v>
      </c>
    </row>
    <row r="2503" spans="1:6" ht="28.95" customHeight="1" x14ac:dyDescent="0.25">
      <c r="A2503" s="15" t="s">
        <v>1369</v>
      </c>
      <c r="B2503" s="11" t="s">
        <v>1361</v>
      </c>
      <c r="C2503" s="11" t="s">
        <v>316</v>
      </c>
      <c r="D2503" s="11" t="s">
        <v>1466</v>
      </c>
      <c r="E2503" s="10" t="s">
        <v>0</v>
      </c>
      <c r="F2503" s="16">
        <f t="shared" ref="F2503" si="1076">F2504+F2507</f>
        <v>30144871</v>
      </c>
    </row>
    <row r="2504" spans="1:6" ht="14.4" customHeight="1" x14ac:dyDescent="0.25">
      <c r="A2504" s="15" t="s">
        <v>58</v>
      </c>
      <c r="B2504" s="11" t="s">
        <v>1361</v>
      </c>
      <c r="C2504" s="11" t="s">
        <v>316</v>
      </c>
      <c r="D2504" s="11" t="s">
        <v>1466</v>
      </c>
      <c r="E2504" s="11" t="s">
        <v>59</v>
      </c>
      <c r="F2504" s="16">
        <f t="shared" ref="F2504" si="1077">F2505+F2506</f>
        <v>3746000</v>
      </c>
    </row>
    <row r="2505" spans="1:6" ht="28.95" customHeight="1" x14ac:dyDescent="0.25">
      <c r="A2505" s="15" t="s">
        <v>206</v>
      </c>
      <c r="B2505" s="11" t="s">
        <v>1361</v>
      </c>
      <c r="C2505" s="11" t="s">
        <v>316</v>
      </c>
      <c r="D2505" s="11" t="s">
        <v>1466</v>
      </c>
      <c r="E2505" s="11" t="s">
        <v>207</v>
      </c>
      <c r="F2505" s="16">
        <v>170000</v>
      </c>
    </row>
    <row r="2506" spans="1:6" ht="28.95" customHeight="1" x14ac:dyDescent="0.25">
      <c r="A2506" s="15" t="s">
        <v>323</v>
      </c>
      <c r="B2506" s="11" t="s">
        <v>1361</v>
      </c>
      <c r="C2506" s="11" t="s">
        <v>316</v>
      </c>
      <c r="D2506" s="11" t="s">
        <v>1466</v>
      </c>
      <c r="E2506" s="11" t="s">
        <v>324</v>
      </c>
      <c r="F2506" s="16">
        <v>3576000</v>
      </c>
    </row>
    <row r="2507" spans="1:6" ht="14.4" customHeight="1" x14ac:dyDescent="0.25">
      <c r="A2507" s="15" t="s">
        <v>36</v>
      </c>
      <c r="B2507" s="11" t="s">
        <v>1361</v>
      </c>
      <c r="C2507" s="11" t="s">
        <v>316</v>
      </c>
      <c r="D2507" s="11" t="s">
        <v>1466</v>
      </c>
      <c r="E2507" s="11" t="s">
        <v>37</v>
      </c>
      <c r="F2507" s="16">
        <f t="shared" ref="F2507" si="1078">F2508+F2509</f>
        <v>26398871</v>
      </c>
    </row>
    <row r="2508" spans="1:6" ht="57.6" customHeight="1" x14ac:dyDescent="0.25">
      <c r="A2508" s="15" t="s">
        <v>216</v>
      </c>
      <c r="B2508" s="11" t="s">
        <v>1361</v>
      </c>
      <c r="C2508" s="11" t="s">
        <v>316</v>
      </c>
      <c r="D2508" s="11" t="s">
        <v>1466</v>
      </c>
      <c r="E2508" s="11" t="s">
        <v>217</v>
      </c>
      <c r="F2508" s="16">
        <v>465984</v>
      </c>
    </row>
    <row r="2509" spans="1:6" ht="14.4" customHeight="1" x14ac:dyDescent="0.25">
      <c r="A2509" s="15" t="s">
        <v>511</v>
      </c>
      <c r="B2509" s="11" t="s">
        <v>1361</v>
      </c>
      <c r="C2509" s="11" t="s">
        <v>316</v>
      </c>
      <c r="D2509" s="11" t="s">
        <v>1466</v>
      </c>
      <c r="E2509" s="11" t="s">
        <v>512</v>
      </c>
      <c r="F2509" s="16">
        <v>25932887</v>
      </c>
    </row>
    <row r="2510" spans="1:6" ht="14.4" customHeight="1" x14ac:dyDescent="0.25">
      <c r="A2510" s="15" t="s">
        <v>1467</v>
      </c>
      <c r="B2510" s="11" t="s">
        <v>1361</v>
      </c>
      <c r="C2510" s="11" t="s">
        <v>316</v>
      </c>
      <c r="D2510" s="11" t="s">
        <v>1468</v>
      </c>
      <c r="E2510" s="10" t="s">
        <v>0</v>
      </c>
      <c r="F2510" s="16">
        <f t="shared" ref="F2510" si="1079">F2511+F2514</f>
        <v>177701100</v>
      </c>
    </row>
    <row r="2511" spans="1:6" ht="14.4" customHeight="1" x14ac:dyDescent="0.25">
      <c r="A2511" s="15" t="s">
        <v>58</v>
      </c>
      <c r="B2511" s="11" t="s">
        <v>1361</v>
      </c>
      <c r="C2511" s="11" t="s">
        <v>316</v>
      </c>
      <c r="D2511" s="11" t="s">
        <v>1468</v>
      </c>
      <c r="E2511" s="11" t="s">
        <v>59</v>
      </c>
      <c r="F2511" s="16">
        <f t="shared" ref="F2511" si="1080">F2512+F2513</f>
        <v>165219437.06</v>
      </c>
    </row>
    <row r="2512" spans="1:6" ht="28.95" customHeight="1" x14ac:dyDescent="0.25">
      <c r="A2512" s="15" t="s">
        <v>206</v>
      </c>
      <c r="B2512" s="11" t="s">
        <v>1361</v>
      </c>
      <c r="C2512" s="11" t="s">
        <v>316</v>
      </c>
      <c r="D2512" s="11" t="s">
        <v>1468</v>
      </c>
      <c r="E2512" s="11" t="s">
        <v>207</v>
      </c>
      <c r="F2512" s="16">
        <v>157915869.88</v>
      </c>
    </row>
    <row r="2513" spans="1:6" ht="14.4" customHeight="1" x14ac:dyDescent="0.25">
      <c r="A2513" s="15" t="s">
        <v>393</v>
      </c>
      <c r="B2513" s="11" t="s">
        <v>1361</v>
      </c>
      <c r="C2513" s="11" t="s">
        <v>316</v>
      </c>
      <c r="D2513" s="11" t="s">
        <v>1468</v>
      </c>
      <c r="E2513" s="11" t="s">
        <v>394</v>
      </c>
      <c r="F2513" s="16">
        <v>7303567.1799999997</v>
      </c>
    </row>
    <row r="2514" spans="1:6" ht="14.4" customHeight="1" x14ac:dyDescent="0.25">
      <c r="A2514" s="15" t="s">
        <v>16</v>
      </c>
      <c r="B2514" s="11" t="s">
        <v>1361</v>
      </c>
      <c r="C2514" s="11" t="s">
        <v>316</v>
      </c>
      <c r="D2514" s="11" t="s">
        <v>1468</v>
      </c>
      <c r="E2514" s="11" t="s">
        <v>17</v>
      </c>
      <c r="F2514" s="16">
        <f t="shared" ref="F2514" si="1081">F2515</f>
        <v>12481662.939999999</v>
      </c>
    </row>
    <row r="2515" spans="1:6" ht="28.95" customHeight="1" x14ac:dyDescent="0.25">
      <c r="A2515" s="15" t="s">
        <v>1469</v>
      </c>
      <c r="B2515" s="11" t="s">
        <v>1361</v>
      </c>
      <c r="C2515" s="11" t="s">
        <v>316</v>
      </c>
      <c r="D2515" s="11" t="s">
        <v>1468</v>
      </c>
      <c r="E2515" s="11" t="s">
        <v>1470</v>
      </c>
      <c r="F2515" s="16">
        <v>12481662.939999999</v>
      </c>
    </row>
    <row r="2516" spans="1:6" ht="28.95" customHeight="1" x14ac:dyDescent="0.25">
      <c r="A2516" s="15" t="s">
        <v>1404</v>
      </c>
      <c r="B2516" s="11" t="s">
        <v>1361</v>
      </c>
      <c r="C2516" s="11" t="s">
        <v>316</v>
      </c>
      <c r="D2516" s="11" t="s">
        <v>1405</v>
      </c>
      <c r="E2516" s="10" t="s">
        <v>0</v>
      </c>
      <c r="F2516" s="16">
        <f>F2517+F2528</f>
        <v>1193053663</v>
      </c>
    </row>
    <row r="2517" spans="1:6" ht="28.95" customHeight="1" x14ac:dyDescent="0.25">
      <c r="A2517" s="15" t="s">
        <v>1471</v>
      </c>
      <c r="B2517" s="11" t="s">
        <v>1361</v>
      </c>
      <c r="C2517" s="11" t="s">
        <v>316</v>
      </c>
      <c r="D2517" s="11" t="s">
        <v>1472</v>
      </c>
      <c r="E2517" s="10" t="s">
        <v>0</v>
      </c>
      <c r="F2517" s="16">
        <f>F2518+F2524</f>
        <v>1192853663</v>
      </c>
    </row>
    <row r="2518" spans="1:6" ht="43.35" customHeight="1" x14ac:dyDescent="0.25">
      <c r="A2518" s="15" t="s">
        <v>1473</v>
      </c>
      <c r="B2518" s="11" t="s">
        <v>1361</v>
      </c>
      <c r="C2518" s="11" t="s">
        <v>316</v>
      </c>
      <c r="D2518" s="11" t="s">
        <v>1474</v>
      </c>
      <c r="E2518" s="10" t="s">
        <v>0</v>
      </c>
      <c r="F2518" s="16">
        <f>F2519</f>
        <v>1191853663</v>
      </c>
    </row>
    <row r="2519" spans="1:6" ht="28.95" customHeight="1" x14ac:dyDescent="0.25">
      <c r="A2519" s="15" t="s">
        <v>1475</v>
      </c>
      <c r="B2519" s="11" t="s">
        <v>1361</v>
      </c>
      <c r="C2519" s="11" t="s">
        <v>316</v>
      </c>
      <c r="D2519" s="11" t="s">
        <v>1476</v>
      </c>
      <c r="E2519" s="10" t="s">
        <v>0</v>
      </c>
      <c r="F2519" s="16">
        <f t="shared" ref="F2519" si="1082">F2520+F2522</f>
        <v>1191853663</v>
      </c>
    </row>
    <row r="2520" spans="1:6" ht="14.4" customHeight="1" x14ac:dyDescent="0.25">
      <c r="A2520" s="15" t="s">
        <v>58</v>
      </c>
      <c r="B2520" s="11" t="s">
        <v>1361</v>
      </c>
      <c r="C2520" s="11" t="s">
        <v>316</v>
      </c>
      <c r="D2520" s="11" t="s">
        <v>1476</v>
      </c>
      <c r="E2520" s="11" t="s">
        <v>59</v>
      </c>
      <c r="F2520" s="16">
        <f t="shared" ref="F2520" si="1083">F2521</f>
        <v>640800</v>
      </c>
    </row>
    <row r="2521" spans="1:6" ht="28.95" customHeight="1" x14ac:dyDescent="0.25">
      <c r="A2521" s="15" t="s">
        <v>206</v>
      </c>
      <c r="B2521" s="11" t="s">
        <v>1361</v>
      </c>
      <c r="C2521" s="11" t="s">
        <v>316</v>
      </c>
      <c r="D2521" s="11" t="s">
        <v>1476</v>
      </c>
      <c r="E2521" s="11" t="s">
        <v>207</v>
      </c>
      <c r="F2521" s="16">
        <v>640800</v>
      </c>
    </row>
    <row r="2522" spans="1:6" ht="14.4" customHeight="1" x14ac:dyDescent="0.25">
      <c r="A2522" s="15" t="s">
        <v>16</v>
      </c>
      <c r="B2522" s="11" t="s">
        <v>1361</v>
      </c>
      <c r="C2522" s="11" t="s">
        <v>316</v>
      </c>
      <c r="D2522" s="11" t="s">
        <v>1476</v>
      </c>
      <c r="E2522" s="11" t="s">
        <v>17</v>
      </c>
      <c r="F2522" s="16">
        <f t="shared" ref="F2522" si="1084">F2523</f>
        <v>1191212863</v>
      </c>
    </row>
    <row r="2523" spans="1:6" ht="14.4" customHeight="1" x14ac:dyDescent="0.25">
      <c r="A2523" s="15" t="s">
        <v>18</v>
      </c>
      <c r="B2523" s="11" t="s">
        <v>1361</v>
      </c>
      <c r="C2523" s="11" t="s">
        <v>316</v>
      </c>
      <c r="D2523" s="11" t="s">
        <v>1476</v>
      </c>
      <c r="E2523" s="11" t="s">
        <v>19</v>
      </c>
      <c r="F2523" s="16">
        <v>1191212863</v>
      </c>
    </row>
    <row r="2524" spans="1:6" ht="43.35" customHeight="1" x14ac:dyDescent="0.25">
      <c r="A2524" s="15" t="s">
        <v>1479</v>
      </c>
      <c r="B2524" s="11" t="s">
        <v>1361</v>
      </c>
      <c r="C2524" s="11" t="s">
        <v>316</v>
      </c>
      <c r="D2524" s="11" t="s">
        <v>1480</v>
      </c>
      <c r="E2524" s="10" t="s">
        <v>0</v>
      </c>
      <c r="F2524" s="16">
        <f t="shared" ref="F2524:F2526" si="1085">F2525</f>
        <v>1000000</v>
      </c>
    </row>
    <row r="2525" spans="1:6" ht="28.95" customHeight="1" x14ac:dyDescent="0.25">
      <c r="A2525" s="15" t="s">
        <v>1481</v>
      </c>
      <c r="B2525" s="11" t="s">
        <v>1361</v>
      </c>
      <c r="C2525" s="11" t="s">
        <v>316</v>
      </c>
      <c r="D2525" s="11" t="s">
        <v>1482</v>
      </c>
      <c r="E2525" s="10" t="s">
        <v>0</v>
      </c>
      <c r="F2525" s="16">
        <f t="shared" si="1085"/>
        <v>1000000</v>
      </c>
    </row>
    <row r="2526" spans="1:6" ht="14.4" customHeight="1" x14ac:dyDescent="0.25">
      <c r="A2526" s="15" t="s">
        <v>58</v>
      </c>
      <c r="B2526" s="11" t="s">
        <v>1361</v>
      </c>
      <c r="C2526" s="11" t="s">
        <v>316</v>
      </c>
      <c r="D2526" s="11" t="s">
        <v>1482</v>
      </c>
      <c r="E2526" s="11" t="s">
        <v>59</v>
      </c>
      <c r="F2526" s="16">
        <f t="shared" si="1085"/>
        <v>1000000</v>
      </c>
    </row>
    <row r="2527" spans="1:6" ht="28.95" customHeight="1" x14ac:dyDescent="0.25">
      <c r="A2527" s="15" t="s">
        <v>206</v>
      </c>
      <c r="B2527" s="11" t="s">
        <v>1361</v>
      </c>
      <c r="C2527" s="11" t="s">
        <v>316</v>
      </c>
      <c r="D2527" s="11" t="s">
        <v>1482</v>
      </c>
      <c r="E2527" s="11" t="s">
        <v>207</v>
      </c>
      <c r="F2527" s="16">
        <v>1000000</v>
      </c>
    </row>
    <row r="2528" spans="1:6" ht="14.4" customHeight="1" x14ac:dyDescent="0.25">
      <c r="A2528" s="15" t="s">
        <v>1417</v>
      </c>
      <c r="B2528" s="11" t="s">
        <v>1361</v>
      </c>
      <c r="C2528" s="11" t="s">
        <v>316</v>
      </c>
      <c r="D2528" s="11" t="s">
        <v>1418</v>
      </c>
      <c r="E2528" s="10" t="s">
        <v>0</v>
      </c>
      <c r="F2528" s="16">
        <f t="shared" ref="F2528:F2531" si="1086">F2529</f>
        <v>200000</v>
      </c>
    </row>
    <row r="2529" spans="1:6" ht="43.35" customHeight="1" x14ac:dyDescent="0.25">
      <c r="A2529" s="15" t="s">
        <v>1483</v>
      </c>
      <c r="B2529" s="11" t="s">
        <v>1361</v>
      </c>
      <c r="C2529" s="11" t="s">
        <v>316</v>
      </c>
      <c r="D2529" s="11" t="s">
        <v>1484</v>
      </c>
      <c r="E2529" s="10" t="s">
        <v>0</v>
      </c>
      <c r="F2529" s="16">
        <f t="shared" si="1086"/>
        <v>200000</v>
      </c>
    </row>
    <row r="2530" spans="1:6" ht="43.35" customHeight="1" x14ac:dyDescent="0.25">
      <c r="A2530" s="15" t="s">
        <v>1421</v>
      </c>
      <c r="B2530" s="11" t="s">
        <v>1361</v>
      </c>
      <c r="C2530" s="11" t="s">
        <v>316</v>
      </c>
      <c r="D2530" s="11" t="s">
        <v>1485</v>
      </c>
      <c r="E2530" s="10" t="s">
        <v>0</v>
      </c>
      <c r="F2530" s="16">
        <f t="shared" si="1086"/>
        <v>200000</v>
      </c>
    </row>
    <row r="2531" spans="1:6" ht="14.4" customHeight="1" x14ac:dyDescent="0.25">
      <c r="A2531" s="15" t="s">
        <v>58</v>
      </c>
      <c r="B2531" s="11" t="s">
        <v>1361</v>
      </c>
      <c r="C2531" s="11" t="s">
        <v>316</v>
      </c>
      <c r="D2531" s="11" t="s">
        <v>1485</v>
      </c>
      <c r="E2531" s="11" t="s">
        <v>59</v>
      </c>
      <c r="F2531" s="16">
        <f t="shared" si="1086"/>
        <v>200000</v>
      </c>
    </row>
    <row r="2532" spans="1:6" ht="28.95" customHeight="1" x14ac:dyDescent="0.25">
      <c r="A2532" s="15" t="s">
        <v>323</v>
      </c>
      <c r="B2532" s="11" t="s">
        <v>1361</v>
      </c>
      <c r="C2532" s="11" t="s">
        <v>316</v>
      </c>
      <c r="D2532" s="11" t="s">
        <v>1485</v>
      </c>
      <c r="E2532" s="11" t="s">
        <v>324</v>
      </c>
      <c r="F2532" s="16">
        <v>200000</v>
      </c>
    </row>
    <row r="2533" spans="1:6" ht="57.6" customHeight="1" x14ac:dyDescent="0.25">
      <c r="A2533" s="15" t="s">
        <v>1486</v>
      </c>
      <c r="B2533" s="11" t="s">
        <v>1361</v>
      </c>
      <c r="C2533" s="11" t="s">
        <v>316</v>
      </c>
      <c r="D2533" s="11" t="s">
        <v>1487</v>
      </c>
      <c r="E2533" s="10" t="s">
        <v>0</v>
      </c>
      <c r="F2533" s="16">
        <f t="shared" ref="F2533" si="1087">F2534+F2541+F2548+F2555+F2562</f>
        <v>17386000</v>
      </c>
    </row>
    <row r="2534" spans="1:6" ht="86.85" customHeight="1" x14ac:dyDescent="0.25">
      <c r="A2534" s="15" t="s">
        <v>1488</v>
      </c>
      <c r="B2534" s="11" t="s">
        <v>1361</v>
      </c>
      <c r="C2534" s="11" t="s">
        <v>316</v>
      </c>
      <c r="D2534" s="11" t="s">
        <v>1489</v>
      </c>
      <c r="E2534" s="10" t="s">
        <v>0</v>
      </c>
      <c r="F2534" s="16">
        <f t="shared" ref="F2534" si="1088">F2535+F2538</f>
        <v>15295000</v>
      </c>
    </row>
    <row r="2535" spans="1:6" ht="43.35" customHeight="1" x14ac:dyDescent="0.25">
      <c r="A2535" s="15" t="s">
        <v>1490</v>
      </c>
      <c r="B2535" s="11" t="s">
        <v>1361</v>
      </c>
      <c r="C2535" s="11" t="s">
        <v>316</v>
      </c>
      <c r="D2535" s="11" t="s">
        <v>1491</v>
      </c>
      <c r="E2535" s="10" t="s">
        <v>0</v>
      </c>
      <c r="F2535" s="16">
        <f t="shared" ref="F2535:F2536" si="1089">F2536</f>
        <v>4755000</v>
      </c>
    </row>
    <row r="2536" spans="1:6" ht="14.4" customHeight="1" x14ac:dyDescent="0.25">
      <c r="A2536" s="15" t="s">
        <v>58</v>
      </c>
      <c r="B2536" s="11" t="s">
        <v>1361</v>
      </c>
      <c r="C2536" s="11" t="s">
        <v>316</v>
      </c>
      <c r="D2536" s="11" t="s">
        <v>1491</v>
      </c>
      <c r="E2536" s="11" t="s">
        <v>59</v>
      </c>
      <c r="F2536" s="16">
        <f t="shared" si="1089"/>
        <v>4755000</v>
      </c>
    </row>
    <row r="2537" spans="1:6" ht="22.8" customHeight="1" x14ac:dyDescent="0.25">
      <c r="A2537" s="15" t="s">
        <v>206</v>
      </c>
      <c r="B2537" s="11" t="s">
        <v>1361</v>
      </c>
      <c r="C2537" s="11" t="s">
        <v>316</v>
      </c>
      <c r="D2537" s="11" t="s">
        <v>1491</v>
      </c>
      <c r="E2537" s="11" t="s">
        <v>207</v>
      </c>
      <c r="F2537" s="16">
        <v>4755000</v>
      </c>
    </row>
    <row r="2538" spans="1:6" ht="59.4" customHeight="1" x14ac:dyDescent="0.25">
      <c r="A2538" s="28" t="s">
        <v>1796</v>
      </c>
      <c r="B2538" s="11" t="s">
        <v>1361</v>
      </c>
      <c r="C2538" s="11" t="s">
        <v>316</v>
      </c>
      <c r="D2538" s="27" t="s">
        <v>1787</v>
      </c>
      <c r="E2538" s="11"/>
      <c r="F2538" s="16">
        <f t="shared" ref="F2538:F2539" si="1090">F2539</f>
        <v>10540000</v>
      </c>
    </row>
    <row r="2539" spans="1:6" ht="28.95" customHeight="1" x14ac:dyDescent="0.25">
      <c r="A2539" s="15" t="s">
        <v>58</v>
      </c>
      <c r="B2539" s="11" t="s">
        <v>1361</v>
      </c>
      <c r="C2539" s="11" t="s">
        <v>316</v>
      </c>
      <c r="D2539" s="27" t="s">
        <v>1787</v>
      </c>
      <c r="E2539" s="11">
        <v>300</v>
      </c>
      <c r="F2539" s="16">
        <f t="shared" si="1090"/>
        <v>10540000</v>
      </c>
    </row>
    <row r="2540" spans="1:6" ht="28.95" customHeight="1" x14ac:dyDescent="0.25">
      <c r="A2540" s="15" t="s">
        <v>206</v>
      </c>
      <c r="B2540" s="11" t="s">
        <v>1361</v>
      </c>
      <c r="C2540" s="11" t="s">
        <v>316</v>
      </c>
      <c r="D2540" s="27" t="s">
        <v>1787</v>
      </c>
      <c r="E2540" s="11">
        <v>310</v>
      </c>
      <c r="F2540" s="16">
        <v>10540000</v>
      </c>
    </row>
    <row r="2541" spans="1:6" ht="159.44999999999999" customHeight="1" x14ac:dyDescent="0.25">
      <c r="A2541" s="15" t="s">
        <v>1626</v>
      </c>
      <c r="B2541" s="11" t="s">
        <v>1361</v>
      </c>
      <c r="C2541" s="11" t="s">
        <v>316</v>
      </c>
      <c r="D2541" s="11" t="s">
        <v>1492</v>
      </c>
      <c r="E2541" s="10" t="s">
        <v>0</v>
      </c>
      <c r="F2541" s="16">
        <f t="shared" ref="F2541" si="1091">F2542+F2545</f>
        <v>1140000</v>
      </c>
    </row>
    <row r="2542" spans="1:6" ht="43.35" customHeight="1" x14ac:dyDescent="0.25">
      <c r="A2542" s="15" t="s">
        <v>1490</v>
      </c>
      <c r="B2542" s="11" t="s">
        <v>1361</v>
      </c>
      <c r="C2542" s="11" t="s">
        <v>316</v>
      </c>
      <c r="D2542" s="11" t="s">
        <v>1493</v>
      </c>
      <c r="E2542" s="10" t="s">
        <v>0</v>
      </c>
      <c r="F2542" s="16">
        <f t="shared" ref="F2542:F2543" si="1092">F2543</f>
        <v>600000</v>
      </c>
    </row>
    <row r="2543" spans="1:6" ht="14.4" customHeight="1" x14ac:dyDescent="0.25">
      <c r="A2543" s="15" t="s">
        <v>58</v>
      </c>
      <c r="B2543" s="11" t="s">
        <v>1361</v>
      </c>
      <c r="C2543" s="11" t="s">
        <v>316</v>
      </c>
      <c r="D2543" s="11" t="s">
        <v>1493</v>
      </c>
      <c r="E2543" s="11" t="s">
        <v>59</v>
      </c>
      <c r="F2543" s="16">
        <f t="shared" si="1092"/>
        <v>600000</v>
      </c>
    </row>
    <row r="2544" spans="1:6" ht="28.95" customHeight="1" x14ac:dyDescent="0.25">
      <c r="A2544" s="15" t="s">
        <v>206</v>
      </c>
      <c r="B2544" s="11" t="s">
        <v>1361</v>
      </c>
      <c r="C2544" s="11" t="s">
        <v>316</v>
      </c>
      <c r="D2544" s="11" t="s">
        <v>1493</v>
      </c>
      <c r="E2544" s="11" t="s">
        <v>207</v>
      </c>
      <c r="F2544" s="16">
        <v>600000</v>
      </c>
    </row>
    <row r="2545" spans="1:6" ht="59.4" customHeight="1" x14ac:dyDescent="0.25">
      <c r="A2545" s="28" t="s">
        <v>1796</v>
      </c>
      <c r="B2545" s="11" t="s">
        <v>1361</v>
      </c>
      <c r="C2545" s="11" t="s">
        <v>316</v>
      </c>
      <c r="D2545" s="27" t="s">
        <v>1788</v>
      </c>
      <c r="E2545" s="11"/>
      <c r="F2545" s="16">
        <f t="shared" ref="F2545:F2546" si="1093">F2546</f>
        <v>540000</v>
      </c>
    </row>
    <row r="2546" spans="1:6" ht="28.95" customHeight="1" x14ac:dyDescent="0.25">
      <c r="A2546" s="15" t="s">
        <v>58</v>
      </c>
      <c r="B2546" s="11" t="s">
        <v>1361</v>
      </c>
      <c r="C2546" s="11" t="s">
        <v>316</v>
      </c>
      <c r="D2546" s="27" t="s">
        <v>1788</v>
      </c>
      <c r="E2546" s="11">
        <v>300</v>
      </c>
      <c r="F2546" s="16">
        <f t="shared" si="1093"/>
        <v>540000</v>
      </c>
    </row>
    <row r="2547" spans="1:6" ht="28.95" customHeight="1" x14ac:dyDescent="0.25">
      <c r="A2547" s="15" t="s">
        <v>206</v>
      </c>
      <c r="B2547" s="11" t="s">
        <v>1361</v>
      </c>
      <c r="C2547" s="11" t="s">
        <v>316</v>
      </c>
      <c r="D2547" s="27" t="s">
        <v>1788</v>
      </c>
      <c r="E2547" s="11">
        <v>310</v>
      </c>
      <c r="F2547" s="16">
        <v>540000</v>
      </c>
    </row>
    <row r="2548" spans="1:6" ht="187.65" customHeight="1" x14ac:dyDescent="0.25">
      <c r="A2548" s="15" t="s">
        <v>1494</v>
      </c>
      <c r="B2548" s="11" t="s">
        <v>1361</v>
      </c>
      <c r="C2548" s="11" t="s">
        <v>316</v>
      </c>
      <c r="D2548" s="11" t="s">
        <v>1495</v>
      </c>
      <c r="E2548" s="10" t="s">
        <v>0</v>
      </c>
      <c r="F2548" s="16">
        <f t="shared" ref="F2548" si="1094">F2549+F2552</f>
        <v>360000</v>
      </c>
    </row>
    <row r="2549" spans="1:6" ht="43.35" customHeight="1" x14ac:dyDescent="0.25">
      <c r="A2549" s="15" t="s">
        <v>1490</v>
      </c>
      <c r="B2549" s="11" t="s">
        <v>1361</v>
      </c>
      <c r="C2549" s="11" t="s">
        <v>316</v>
      </c>
      <c r="D2549" s="11" t="s">
        <v>1496</v>
      </c>
      <c r="E2549" s="10" t="s">
        <v>0</v>
      </c>
      <c r="F2549" s="16">
        <f t="shared" ref="F2549:F2550" si="1095">F2550</f>
        <v>210000</v>
      </c>
    </row>
    <row r="2550" spans="1:6" ht="14.4" customHeight="1" x14ac:dyDescent="0.25">
      <c r="A2550" s="15" t="s">
        <v>58</v>
      </c>
      <c r="B2550" s="11" t="s">
        <v>1361</v>
      </c>
      <c r="C2550" s="11" t="s">
        <v>316</v>
      </c>
      <c r="D2550" s="11" t="s">
        <v>1496</v>
      </c>
      <c r="E2550" s="11" t="s">
        <v>59</v>
      </c>
      <c r="F2550" s="16">
        <f t="shared" si="1095"/>
        <v>210000</v>
      </c>
    </row>
    <row r="2551" spans="1:6" ht="28.95" customHeight="1" x14ac:dyDescent="0.25">
      <c r="A2551" s="15" t="s">
        <v>206</v>
      </c>
      <c r="B2551" s="11" t="s">
        <v>1361</v>
      </c>
      <c r="C2551" s="11" t="s">
        <v>316</v>
      </c>
      <c r="D2551" s="11" t="s">
        <v>1496</v>
      </c>
      <c r="E2551" s="11" t="s">
        <v>207</v>
      </c>
      <c r="F2551" s="16">
        <v>210000</v>
      </c>
    </row>
    <row r="2552" spans="1:6" ht="59.4" customHeight="1" x14ac:dyDescent="0.25">
      <c r="A2552" s="28" t="s">
        <v>1796</v>
      </c>
      <c r="B2552" s="11" t="s">
        <v>1361</v>
      </c>
      <c r="C2552" s="11" t="s">
        <v>316</v>
      </c>
      <c r="D2552" s="27" t="s">
        <v>1789</v>
      </c>
      <c r="E2552" s="11"/>
      <c r="F2552" s="16">
        <f t="shared" ref="F2552:F2553" si="1096">F2553</f>
        <v>150000</v>
      </c>
    </row>
    <row r="2553" spans="1:6" ht="28.95" customHeight="1" x14ac:dyDescent="0.25">
      <c r="A2553" s="15" t="s">
        <v>58</v>
      </c>
      <c r="B2553" s="11" t="s">
        <v>1361</v>
      </c>
      <c r="C2553" s="11" t="s">
        <v>316</v>
      </c>
      <c r="D2553" s="27" t="s">
        <v>1789</v>
      </c>
      <c r="E2553" s="11">
        <v>300</v>
      </c>
      <c r="F2553" s="16">
        <f t="shared" si="1096"/>
        <v>150000</v>
      </c>
    </row>
    <row r="2554" spans="1:6" ht="28.95" customHeight="1" x14ac:dyDescent="0.25">
      <c r="A2554" s="15" t="s">
        <v>206</v>
      </c>
      <c r="B2554" s="11" t="s">
        <v>1361</v>
      </c>
      <c r="C2554" s="11" t="s">
        <v>316</v>
      </c>
      <c r="D2554" s="27" t="s">
        <v>1789</v>
      </c>
      <c r="E2554" s="11">
        <v>310</v>
      </c>
      <c r="F2554" s="16">
        <v>150000</v>
      </c>
    </row>
    <row r="2555" spans="1:6" ht="100.95" customHeight="1" x14ac:dyDescent="0.25">
      <c r="A2555" s="15" t="s">
        <v>1497</v>
      </c>
      <c r="B2555" s="11" t="s">
        <v>1361</v>
      </c>
      <c r="C2555" s="11" t="s">
        <v>316</v>
      </c>
      <c r="D2555" s="11" t="s">
        <v>1498</v>
      </c>
      <c r="E2555" s="10" t="s">
        <v>0</v>
      </c>
      <c r="F2555" s="16">
        <f t="shared" ref="F2555" si="1097">F2556+F2559</f>
        <v>440000</v>
      </c>
    </row>
    <row r="2556" spans="1:6" ht="43.35" customHeight="1" x14ac:dyDescent="0.25">
      <c r="A2556" s="15" t="s">
        <v>1490</v>
      </c>
      <c r="B2556" s="11" t="s">
        <v>1361</v>
      </c>
      <c r="C2556" s="11" t="s">
        <v>316</v>
      </c>
      <c r="D2556" s="11" t="s">
        <v>1499</v>
      </c>
      <c r="E2556" s="10" t="s">
        <v>0</v>
      </c>
      <c r="F2556" s="16">
        <f t="shared" ref="F2556:F2557" si="1098">F2557</f>
        <v>140000</v>
      </c>
    </row>
    <row r="2557" spans="1:6" ht="14.4" customHeight="1" x14ac:dyDescent="0.25">
      <c r="A2557" s="15" t="s">
        <v>58</v>
      </c>
      <c r="B2557" s="11" t="s">
        <v>1361</v>
      </c>
      <c r="C2557" s="11" t="s">
        <v>316</v>
      </c>
      <c r="D2557" s="11" t="s">
        <v>1499</v>
      </c>
      <c r="E2557" s="11" t="s">
        <v>59</v>
      </c>
      <c r="F2557" s="16">
        <f t="shared" si="1098"/>
        <v>140000</v>
      </c>
    </row>
    <row r="2558" spans="1:6" ht="28.95" customHeight="1" x14ac:dyDescent="0.25">
      <c r="A2558" s="15" t="s">
        <v>206</v>
      </c>
      <c r="B2558" s="11" t="s">
        <v>1361</v>
      </c>
      <c r="C2558" s="11" t="s">
        <v>316</v>
      </c>
      <c r="D2558" s="11" t="s">
        <v>1499</v>
      </c>
      <c r="E2558" s="11" t="s">
        <v>207</v>
      </c>
      <c r="F2558" s="16">
        <v>140000</v>
      </c>
    </row>
    <row r="2559" spans="1:6" ht="59.4" customHeight="1" x14ac:dyDescent="0.25">
      <c r="A2559" s="28" t="s">
        <v>1796</v>
      </c>
      <c r="B2559" s="11" t="s">
        <v>1361</v>
      </c>
      <c r="C2559" s="11" t="s">
        <v>316</v>
      </c>
      <c r="D2559" s="27" t="s">
        <v>1790</v>
      </c>
      <c r="E2559" s="11"/>
      <c r="F2559" s="16">
        <f t="shared" ref="F2559:F2560" si="1099">F2560</f>
        <v>300000</v>
      </c>
    </row>
    <row r="2560" spans="1:6" ht="28.95" customHeight="1" x14ac:dyDescent="0.25">
      <c r="A2560" s="15" t="s">
        <v>58</v>
      </c>
      <c r="B2560" s="11" t="s">
        <v>1361</v>
      </c>
      <c r="C2560" s="11" t="s">
        <v>316</v>
      </c>
      <c r="D2560" s="27" t="s">
        <v>1790</v>
      </c>
      <c r="E2560" s="11">
        <v>300</v>
      </c>
      <c r="F2560" s="16">
        <f t="shared" si="1099"/>
        <v>300000</v>
      </c>
    </row>
    <row r="2561" spans="1:6" ht="28.95" customHeight="1" x14ac:dyDescent="0.25">
      <c r="A2561" s="15" t="s">
        <v>206</v>
      </c>
      <c r="B2561" s="11" t="s">
        <v>1361</v>
      </c>
      <c r="C2561" s="11" t="s">
        <v>316</v>
      </c>
      <c r="D2561" s="27" t="s">
        <v>1790</v>
      </c>
      <c r="E2561" s="11">
        <v>310</v>
      </c>
      <c r="F2561" s="16">
        <v>300000</v>
      </c>
    </row>
    <row r="2562" spans="1:6" ht="86.85" customHeight="1" x14ac:dyDescent="0.25">
      <c r="A2562" s="15" t="s">
        <v>1500</v>
      </c>
      <c r="B2562" s="11" t="s">
        <v>1361</v>
      </c>
      <c r="C2562" s="11" t="s">
        <v>316</v>
      </c>
      <c r="D2562" s="11" t="s">
        <v>1501</v>
      </c>
      <c r="E2562" s="10" t="s">
        <v>0</v>
      </c>
      <c r="F2562" s="16">
        <f>F2563</f>
        <v>151000</v>
      </c>
    </row>
    <row r="2563" spans="1:6" ht="59.4" customHeight="1" x14ac:dyDescent="0.25">
      <c r="A2563" s="28" t="s">
        <v>1796</v>
      </c>
      <c r="B2563" s="11" t="s">
        <v>1361</v>
      </c>
      <c r="C2563" s="11" t="s">
        <v>316</v>
      </c>
      <c r="D2563" s="27" t="s">
        <v>1791</v>
      </c>
      <c r="E2563" s="11"/>
      <c r="F2563" s="16">
        <f t="shared" ref="F2563:F2564" si="1100">F2564</f>
        <v>151000</v>
      </c>
    </row>
    <row r="2564" spans="1:6" ht="28.95" customHeight="1" x14ac:dyDescent="0.25">
      <c r="A2564" s="15" t="s">
        <v>58</v>
      </c>
      <c r="B2564" s="11" t="s">
        <v>1361</v>
      </c>
      <c r="C2564" s="11" t="s">
        <v>316</v>
      </c>
      <c r="D2564" s="27" t="s">
        <v>1791</v>
      </c>
      <c r="E2564" s="11">
        <v>300</v>
      </c>
      <c r="F2564" s="16">
        <f t="shared" si="1100"/>
        <v>151000</v>
      </c>
    </row>
    <row r="2565" spans="1:6" ht="28.95" customHeight="1" x14ac:dyDescent="0.25">
      <c r="A2565" s="15" t="s">
        <v>206</v>
      </c>
      <c r="B2565" s="11" t="s">
        <v>1361</v>
      </c>
      <c r="C2565" s="11" t="s">
        <v>316</v>
      </c>
      <c r="D2565" s="27" t="s">
        <v>1791</v>
      </c>
      <c r="E2565" s="11">
        <v>310</v>
      </c>
      <c r="F2565" s="16">
        <v>151000</v>
      </c>
    </row>
    <row r="2566" spans="1:6" ht="14.4" customHeight="1" x14ac:dyDescent="0.25">
      <c r="A2566" s="15" t="s">
        <v>754</v>
      </c>
      <c r="B2566" s="11" t="s">
        <v>1361</v>
      </c>
      <c r="C2566" s="11" t="s">
        <v>755</v>
      </c>
      <c r="D2566" s="10" t="s">
        <v>0</v>
      </c>
      <c r="E2566" s="10" t="s">
        <v>0</v>
      </c>
      <c r="F2566" s="16">
        <f t="shared" ref="F2566" si="1101">F2567</f>
        <v>752783853.5</v>
      </c>
    </row>
    <row r="2567" spans="1:6" ht="28.95" customHeight="1" x14ac:dyDescent="0.25">
      <c r="A2567" s="15" t="s">
        <v>1404</v>
      </c>
      <c r="B2567" s="11" t="s">
        <v>1361</v>
      </c>
      <c r="C2567" s="11" t="s">
        <v>755</v>
      </c>
      <c r="D2567" s="11" t="s">
        <v>1405</v>
      </c>
      <c r="E2567" s="10" t="s">
        <v>0</v>
      </c>
      <c r="F2567" s="16">
        <f t="shared" ref="F2567" si="1102">F2568+F2582+F2587</f>
        <v>752783853.5</v>
      </c>
    </row>
    <row r="2568" spans="1:6" ht="28.95" customHeight="1" x14ac:dyDescent="0.25">
      <c r="A2568" s="15" t="s">
        <v>1471</v>
      </c>
      <c r="B2568" s="11" t="s">
        <v>1361</v>
      </c>
      <c r="C2568" s="11" t="s">
        <v>755</v>
      </c>
      <c r="D2568" s="11" t="s">
        <v>1472</v>
      </c>
      <c r="E2568" s="10" t="s">
        <v>0</v>
      </c>
      <c r="F2568" s="16">
        <f t="shared" ref="F2568" si="1103">F2569</f>
        <v>603377900</v>
      </c>
    </row>
    <row r="2569" spans="1:6" ht="43.35" customHeight="1" x14ac:dyDescent="0.25">
      <c r="A2569" s="15" t="s">
        <v>1473</v>
      </c>
      <c r="B2569" s="11" t="s">
        <v>1361</v>
      </c>
      <c r="C2569" s="11" t="s">
        <v>755</v>
      </c>
      <c r="D2569" s="11" t="s">
        <v>1474</v>
      </c>
      <c r="E2569" s="10" t="s">
        <v>0</v>
      </c>
      <c r="F2569" s="16">
        <f t="shared" ref="F2569" si="1104">F2570+F2576+F2579+F2573</f>
        <v>603377900</v>
      </c>
    </row>
    <row r="2570" spans="1:6" ht="28.95" customHeight="1" x14ac:dyDescent="0.25">
      <c r="A2570" s="15" t="s">
        <v>1475</v>
      </c>
      <c r="B2570" s="11" t="s">
        <v>1361</v>
      </c>
      <c r="C2570" s="11" t="s">
        <v>755</v>
      </c>
      <c r="D2570" s="11" t="s">
        <v>1476</v>
      </c>
      <c r="E2570" s="10" t="s">
        <v>0</v>
      </c>
      <c r="F2570" s="16">
        <f t="shared" ref="F2570:F2571" si="1105">F2571</f>
        <v>215000</v>
      </c>
    </row>
    <row r="2571" spans="1:6" ht="14.4" customHeight="1" x14ac:dyDescent="0.25">
      <c r="A2571" s="15" t="s">
        <v>58</v>
      </c>
      <c r="B2571" s="11" t="s">
        <v>1361</v>
      </c>
      <c r="C2571" s="11" t="s">
        <v>755</v>
      </c>
      <c r="D2571" s="11" t="s">
        <v>1476</v>
      </c>
      <c r="E2571" s="11" t="s">
        <v>59</v>
      </c>
      <c r="F2571" s="16">
        <f t="shared" si="1105"/>
        <v>215000</v>
      </c>
    </row>
    <row r="2572" spans="1:6" ht="28.95" customHeight="1" x14ac:dyDescent="0.25">
      <c r="A2572" s="15" t="s">
        <v>206</v>
      </c>
      <c r="B2572" s="11" t="s">
        <v>1361</v>
      </c>
      <c r="C2572" s="11" t="s">
        <v>755</v>
      </c>
      <c r="D2572" s="11" t="s">
        <v>1476</v>
      </c>
      <c r="E2572" s="11" t="s">
        <v>207</v>
      </c>
      <c r="F2572" s="16">
        <v>215000</v>
      </c>
    </row>
    <row r="2573" spans="1:6" ht="50.4" customHeight="1" x14ac:dyDescent="0.25">
      <c r="A2573" s="29" t="s">
        <v>1779</v>
      </c>
      <c r="B2573" s="24" t="s">
        <v>1361</v>
      </c>
      <c r="C2573" s="24" t="s">
        <v>755</v>
      </c>
      <c r="D2573" s="24" t="s">
        <v>1780</v>
      </c>
      <c r="E2573" s="24"/>
      <c r="F2573" s="16">
        <f t="shared" ref="F2573:F2574" si="1106">F2574</f>
        <v>243055800</v>
      </c>
    </row>
    <row r="2574" spans="1:6" ht="28.95" customHeight="1" x14ac:dyDescent="0.25">
      <c r="A2574" s="29" t="s">
        <v>16</v>
      </c>
      <c r="B2574" s="24" t="s">
        <v>1361</v>
      </c>
      <c r="C2574" s="24" t="s">
        <v>755</v>
      </c>
      <c r="D2574" s="24" t="s">
        <v>1780</v>
      </c>
      <c r="E2574" s="24" t="s">
        <v>17</v>
      </c>
      <c r="F2574" s="16">
        <f t="shared" si="1106"/>
        <v>243055800</v>
      </c>
    </row>
    <row r="2575" spans="1:6" ht="28.95" customHeight="1" x14ac:dyDescent="0.25">
      <c r="A2575" s="29" t="s">
        <v>18</v>
      </c>
      <c r="B2575" s="24" t="s">
        <v>1361</v>
      </c>
      <c r="C2575" s="24" t="s">
        <v>755</v>
      </c>
      <c r="D2575" s="24" t="s">
        <v>1780</v>
      </c>
      <c r="E2575" s="24" t="s">
        <v>19</v>
      </c>
      <c r="F2575" s="16">
        <v>243055800</v>
      </c>
    </row>
    <row r="2576" spans="1:6" ht="100.95" customHeight="1" x14ac:dyDescent="0.25">
      <c r="A2576" s="15" t="s">
        <v>1502</v>
      </c>
      <c r="B2576" s="11" t="s">
        <v>1361</v>
      </c>
      <c r="C2576" s="11" t="s">
        <v>755</v>
      </c>
      <c r="D2576" s="11" t="s">
        <v>1503</v>
      </c>
      <c r="E2576" s="10" t="s">
        <v>0</v>
      </c>
      <c r="F2576" s="16">
        <f t="shared" ref="F2576:F2577" si="1107">F2577</f>
        <v>9891500</v>
      </c>
    </row>
    <row r="2577" spans="1:6" ht="14.4" customHeight="1" x14ac:dyDescent="0.25">
      <c r="A2577" s="15" t="s">
        <v>16</v>
      </c>
      <c r="B2577" s="11" t="s">
        <v>1361</v>
      </c>
      <c r="C2577" s="11" t="s">
        <v>755</v>
      </c>
      <c r="D2577" s="11" t="s">
        <v>1503</v>
      </c>
      <c r="E2577" s="11" t="s">
        <v>17</v>
      </c>
      <c r="F2577" s="16">
        <f t="shared" si="1107"/>
        <v>9891500</v>
      </c>
    </row>
    <row r="2578" spans="1:6" ht="14.4" customHeight="1" x14ac:dyDescent="0.25">
      <c r="A2578" s="15" t="s">
        <v>18</v>
      </c>
      <c r="B2578" s="11" t="s">
        <v>1361</v>
      </c>
      <c r="C2578" s="11" t="s">
        <v>755</v>
      </c>
      <c r="D2578" s="11" t="s">
        <v>1503</v>
      </c>
      <c r="E2578" s="11" t="s">
        <v>19</v>
      </c>
      <c r="F2578" s="16">
        <v>9891500</v>
      </c>
    </row>
    <row r="2579" spans="1:6" ht="106.2" customHeight="1" x14ac:dyDescent="0.25">
      <c r="A2579" s="15" t="s">
        <v>1477</v>
      </c>
      <c r="B2579" s="11" t="s">
        <v>1361</v>
      </c>
      <c r="C2579" s="11" t="s">
        <v>755</v>
      </c>
      <c r="D2579" s="11" t="s">
        <v>1478</v>
      </c>
      <c r="E2579" s="10" t="s">
        <v>0</v>
      </c>
      <c r="F2579" s="16">
        <f t="shared" ref="F2579:F2580" si="1108">F2580</f>
        <v>350215600</v>
      </c>
    </row>
    <row r="2580" spans="1:6" ht="14.4" customHeight="1" x14ac:dyDescent="0.25">
      <c r="A2580" s="15" t="s">
        <v>16</v>
      </c>
      <c r="B2580" s="11" t="s">
        <v>1361</v>
      </c>
      <c r="C2580" s="11" t="s">
        <v>755</v>
      </c>
      <c r="D2580" s="11" t="s">
        <v>1478</v>
      </c>
      <c r="E2580" s="11" t="s">
        <v>17</v>
      </c>
      <c r="F2580" s="16">
        <f t="shared" si="1108"/>
        <v>350215600</v>
      </c>
    </row>
    <row r="2581" spans="1:6" ht="14.4" customHeight="1" x14ac:dyDescent="0.25">
      <c r="A2581" s="15" t="s">
        <v>18</v>
      </c>
      <c r="B2581" s="11" t="s">
        <v>1361</v>
      </c>
      <c r="C2581" s="11" t="s">
        <v>755</v>
      </c>
      <c r="D2581" s="11" t="s">
        <v>1478</v>
      </c>
      <c r="E2581" s="11" t="s">
        <v>19</v>
      </c>
      <c r="F2581" s="16">
        <v>350215600</v>
      </c>
    </row>
    <row r="2582" spans="1:6" ht="28.95" customHeight="1" x14ac:dyDescent="0.25">
      <c r="A2582" s="15" t="s">
        <v>1406</v>
      </c>
      <c r="B2582" s="11" t="s">
        <v>1361</v>
      </c>
      <c r="C2582" s="11" t="s">
        <v>755</v>
      </c>
      <c r="D2582" s="11" t="s">
        <v>1407</v>
      </c>
      <c r="E2582" s="10" t="s">
        <v>0</v>
      </c>
      <c r="F2582" s="16">
        <f t="shared" ref="F2582:F2585" si="1109">F2583</f>
        <v>112700</v>
      </c>
    </row>
    <row r="2583" spans="1:6" ht="57.6" customHeight="1" x14ac:dyDescent="0.25">
      <c r="A2583" s="15" t="s">
        <v>1408</v>
      </c>
      <c r="B2583" s="11" t="s">
        <v>1361</v>
      </c>
      <c r="C2583" s="11" t="s">
        <v>755</v>
      </c>
      <c r="D2583" s="11" t="s">
        <v>1409</v>
      </c>
      <c r="E2583" s="10" t="s">
        <v>0</v>
      </c>
      <c r="F2583" s="16">
        <f t="shared" si="1109"/>
        <v>112700</v>
      </c>
    </row>
    <row r="2584" spans="1:6" ht="202.65" customHeight="1" x14ac:dyDescent="0.25">
      <c r="A2584" s="15" t="s">
        <v>1504</v>
      </c>
      <c r="B2584" s="11" t="s">
        <v>1361</v>
      </c>
      <c r="C2584" s="11" t="s">
        <v>755</v>
      </c>
      <c r="D2584" s="11" t="s">
        <v>1505</v>
      </c>
      <c r="E2584" s="10" t="s">
        <v>0</v>
      </c>
      <c r="F2584" s="16">
        <f t="shared" si="1109"/>
        <v>112700</v>
      </c>
    </row>
    <row r="2585" spans="1:6" ht="28.95" customHeight="1" x14ac:dyDescent="0.25">
      <c r="A2585" s="15" t="s">
        <v>174</v>
      </c>
      <c r="B2585" s="11" t="s">
        <v>1361</v>
      </c>
      <c r="C2585" s="11" t="s">
        <v>755</v>
      </c>
      <c r="D2585" s="11" t="s">
        <v>1505</v>
      </c>
      <c r="E2585" s="11" t="s">
        <v>175</v>
      </c>
      <c r="F2585" s="16">
        <f t="shared" si="1109"/>
        <v>112700</v>
      </c>
    </row>
    <row r="2586" spans="1:6" ht="14.4" customHeight="1" x14ac:dyDescent="0.25">
      <c r="A2586" s="15" t="s">
        <v>176</v>
      </c>
      <c r="B2586" s="11" t="s">
        <v>1361</v>
      </c>
      <c r="C2586" s="11" t="s">
        <v>755</v>
      </c>
      <c r="D2586" s="11" t="s">
        <v>1505</v>
      </c>
      <c r="E2586" s="11" t="s">
        <v>177</v>
      </c>
      <c r="F2586" s="16">
        <v>112700</v>
      </c>
    </row>
    <row r="2587" spans="1:6" ht="14.4" customHeight="1" x14ac:dyDescent="0.25">
      <c r="A2587" s="15" t="s">
        <v>1417</v>
      </c>
      <c r="B2587" s="11" t="s">
        <v>1361</v>
      </c>
      <c r="C2587" s="11" t="s">
        <v>755</v>
      </c>
      <c r="D2587" s="11" t="s">
        <v>1418</v>
      </c>
      <c r="E2587" s="10" t="s">
        <v>0</v>
      </c>
      <c r="F2587" s="16">
        <f t="shared" ref="F2587" si="1110">F2588+F2592+F2596</f>
        <v>149293253.5</v>
      </c>
    </row>
    <row r="2588" spans="1:6" ht="100.95" customHeight="1" x14ac:dyDescent="0.25">
      <c r="A2588" s="15" t="s">
        <v>1419</v>
      </c>
      <c r="B2588" s="11" t="s">
        <v>1361</v>
      </c>
      <c r="C2588" s="11" t="s">
        <v>755</v>
      </c>
      <c r="D2588" s="11" t="s">
        <v>1420</v>
      </c>
      <c r="E2588" s="10" t="s">
        <v>0</v>
      </c>
      <c r="F2588" s="16">
        <f t="shared" ref="F2588:F2590" si="1111">F2589</f>
        <v>1756300</v>
      </c>
    </row>
    <row r="2589" spans="1:6" ht="43.35" customHeight="1" x14ac:dyDescent="0.25">
      <c r="A2589" s="15" t="s">
        <v>1421</v>
      </c>
      <c r="B2589" s="11" t="s">
        <v>1361</v>
      </c>
      <c r="C2589" s="11" t="s">
        <v>755</v>
      </c>
      <c r="D2589" s="11" t="s">
        <v>1422</v>
      </c>
      <c r="E2589" s="10" t="s">
        <v>0</v>
      </c>
      <c r="F2589" s="16">
        <f t="shared" si="1111"/>
        <v>1756300</v>
      </c>
    </row>
    <row r="2590" spans="1:6" ht="14.4" customHeight="1" x14ac:dyDescent="0.25">
      <c r="A2590" s="15" t="s">
        <v>58</v>
      </c>
      <c r="B2590" s="11" t="s">
        <v>1361</v>
      </c>
      <c r="C2590" s="11" t="s">
        <v>755</v>
      </c>
      <c r="D2590" s="11" t="s">
        <v>1422</v>
      </c>
      <c r="E2590" s="11" t="s">
        <v>59</v>
      </c>
      <c r="F2590" s="16">
        <f t="shared" si="1111"/>
        <v>1756300</v>
      </c>
    </row>
    <row r="2591" spans="1:6" ht="28.95" customHeight="1" x14ac:dyDescent="0.25">
      <c r="A2591" s="15" t="s">
        <v>323</v>
      </c>
      <c r="B2591" s="11" t="s">
        <v>1361</v>
      </c>
      <c r="C2591" s="11" t="s">
        <v>755</v>
      </c>
      <c r="D2591" s="11" t="s">
        <v>1422</v>
      </c>
      <c r="E2591" s="11" t="s">
        <v>324</v>
      </c>
      <c r="F2591" s="16">
        <v>1756300</v>
      </c>
    </row>
    <row r="2592" spans="1:6" ht="43.35" customHeight="1" x14ac:dyDescent="0.25">
      <c r="A2592" s="15" t="s">
        <v>1506</v>
      </c>
      <c r="B2592" s="11" t="s">
        <v>1361</v>
      </c>
      <c r="C2592" s="11" t="s">
        <v>755</v>
      </c>
      <c r="D2592" s="11" t="s">
        <v>1507</v>
      </c>
      <c r="E2592" s="10" t="s">
        <v>0</v>
      </c>
      <c r="F2592" s="16">
        <f t="shared" ref="F2592:F2594" si="1112">F2593</f>
        <v>6254460</v>
      </c>
    </row>
    <row r="2593" spans="1:6" ht="43.35" customHeight="1" x14ac:dyDescent="0.25">
      <c r="A2593" s="15" t="s">
        <v>1508</v>
      </c>
      <c r="B2593" s="11" t="s">
        <v>1361</v>
      </c>
      <c r="C2593" s="11" t="s">
        <v>755</v>
      </c>
      <c r="D2593" s="11" t="s">
        <v>1509</v>
      </c>
      <c r="E2593" s="10" t="s">
        <v>0</v>
      </c>
      <c r="F2593" s="16">
        <f t="shared" si="1112"/>
        <v>6254460</v>
      </c>
    </row>
    <row r="2594" spans="1:6" ht="14.4" customHeight="1" x14ac:dyDescent="0.25">
      <c r="A2594" s="15" t="s">
        <v>58</v>
      </c>
      <c r="B2594" s="11" t="s">
        <v>1361</v>
      </c>
      <c r="C2594" s="11" t="s">
        <v>755</v>
      </c>
      <c r="D2594" s="11" t="s">
        <v>1509</v>
      </c>
      <c r="E2594" s="11" t="s">
        <v>59</v>
      </c>
      <c r="F2594" s="16">
        <f t="shared" si="1112"/>
        <v>6254460</v>
      </c>
    </row>
    <row r="2595" spans="1:6" ht="28.95" customHeight="1" x14ac:dyDescent="0.25">
      <c r="A2595" s="15" t="s">
        <v>206</v>
      </c>
      <c r="B2595" s="11" t="s">
        <v>1361</v>
      </c>
      <c r="C2595" s="11" t="s">
        <v>755</v>
      </c>
      <c r="D2595" s="11" t="s">
        <v>1509</v>
      </c>
      <c r="E2595" s="11" t="s">
        <v>207</v>
      </c>
      <c r="F2595" s="16">
        <v>6254460</v>
      </c>
    </row>
    <row r="2596" spans="1:6" ht="43.35" customHeight="1" x14ac:dyDescent="0.25">
      <c r="A2596" s="15" t="s">
        <v>1483</v>
      </c>
      <c r="B2596" s="11" t="s">
        <v>1361</v>
      </c>
      <c r="C2596" s="11" t="s">
        <v>755</v>
      </c>
      <c r="D2596" s="11" t="s">
        <v>1484</v>
      </c>
      <c r="E2596" s="10" t="s">
        <v>0</v>
      </c>
      <c r="F2596" s="16">
        <f t="shared" ref="F2596" si="1113">F2597+F2602</f>
        <v>141282493.5</v>
      </c>
    </row>
    <row r="2597" spans="1:6" ht="43.35" customHeight="1" x14ac:dyDescent="0.25">
      <c r="A2597" s="15" t="s">
        <v>1421</v>
      </c>
      <c r="B2597" s="11" t="s">
        <v>1361</v>
      </c>
      <c r="C2597" s="11" t="s">
        <v>755</v>
      </c>
      <c r="D2597" s="11" t="s">
        <v>1485</v>
      </c>
      <c r="E2597" s="10" t="s">
        <v>0</v>
      </c>
      <c r="F2597" s="16">
        <f t="shared" ref="F2597" si="1114">F2598+F2600</f>
        <v>123900000</v>
      </c>
    </row>
    <row r="2598" spans="1:6" ht="14.4" customHeight="1" x14ac:dyDescent="0.25">
      <c r="A2598" s="15" t="s">
        <v>58</v>
      </c>
      <c r="B2598" s="11" t="s">
        <v>1361</v>
      </c>
      <c r="C2598" s="11" t="s">
        <v>755</v>
      </c>
      <c r="D2598" s="11" t="s">
        <v>1485</v>
      </c>
      <c r="E2598" s="11" t="s">
        <v>59</v>
      </c>
      <c r="F2598" s="16">
        <f t="shared" ref="F2598" si="1115">F2599</f>
        <v>23900000</v>
      </c>
    </row>
    <row r="2599" spans="1:6" ht="28.95" customHeight="1" x14ac:dyDescent="0.25">
      <c r="A2599" s="15" t="s">
        <v>323</v>
      </c>
      <c r="B2599" s="11" t="s">
        <v>1361</v>
      </c>
      <c r="C2599" s="11" t="s">
        <v>755</v>
      </c>
      <c r="D2599" s="11" t="s">
        <v>1485</v>
      </c>
      <c r="E2599" s="11" t="s">
        <v>324</v>
      </c>
      <c r="F2599" s="16">
        <v>23900000</v>
      </c>
    </row>
    <row r="2600" spans="1:6" ht="28.95" customHeight="1" x14ac:dyDescent="0.25">
      <c r="A2600" s="15" t="s">
        <v>230</v>
      </c>
      <c r="B2600" s="11" t="s">
        <v>1361</v>
      </c>
      <c r="C2600" s="11" t="s">
        <v>755</v>
      </c>
      <c r="D2600" s="11" t="s">
        <v>1485</v>
      </c>
      <c r="E2600" s="11" t="s">
        <v>231</v>
      </c>
      <c r="F2600" s="16">
        <f t="shared" ref="F2600" si="1116">F2601</f>
        <v>100000000</v>
      </c>
    </row>
    <row r="2601" spans="1:6" ht="14.4" customHeight="1" x14ac:dyDescent="0.25">
      <c r="A2601" s="15" t="s">
        <v>242</v>
      </c>
      <c r="B2601" s="11" t="s">
        <v>1361</v>
      </c>
      <c r="C2601" s="11" t="s">
        <v>755</v>
      </c>
      <c r="D2601" s="11" t="s">
        <v>1485</v>
      </c>
      <c r="E2601" s="11" t="s">
        <v>243</v>
      </c>
      <c r="F2601" s="16">
        <v>100000000</v>
      </c>
    </row>
    <row r="2602" spans="1:6" ht="57.6" customHeight="1" x14ac:dyDescent="0.25">
      <c r="A2602" s="15" t="s">
        <v>1510</v>
      </c>
      <c r="B2602" s="11" t="s">
        <v>1361</v>
      </c>
      <c r="C2602" s="11" t="s">
        <v>755</v>
      </c>
      <c r="D2602" s="11" t="s">
        <v>1511</v>
      </c>
      <c r="E2602" s="10" t="s">
        <v>0</v>
      </c>
      <c r="F2602" s="16">
        <f t="shared" ref="F2602:F2603" si="1117">F2603</f>
        <v>17382493.5</v>
      </c>
    </row>
    <row r="2603" spans="1:6" ht="28.95" customHeight="1" x14ac:dyDescent="0.25">
      <c r="A2603" s="15" t="s">
        <v>230</v>
      </c>
      <c r="B2603" s="11" t="s">
        <v>1361</v>
      </c>
      <c r="C2603" s="11" t="s">
        <v>755</v>
      </c>
      <c r="D2603" s="11" t="s">
        <v>1511</v>
      </c>
      <c r="E2603" s="11" t="s">
        <v>231</v>
      </c>
      <c r="F2603" s="16">
        <f t="shared" si="1117"/>
        <v>17382493.5</v>
      </c>
    </row>
    <row r="2604" spans="1:6" ht="14.4" customHeight="1" x14ac:dyDescent="0.25">
      <c r="A2604" s="15" t="s">
        <v>242</v>
      </c>
      <c r="B2604" s="11" t="s">
        <v>1361</v>
      </c>
      <c r="C2604" s="11" t="s">
        <v>755</v>
      </c>
      <c r="D2604" s="11" t="s">
        <v>1511</v>
      </c>
      <c r="E2604" s="11" t="s">
        <v>243</v>
      </c>
      <c r="F2604" s="16">
        <v>17382493.5</v>
      </c>
    </row>
    <row r="2605" spans="1:6" ht="14.4" customHeight="1" x14ac:dyDescent="0.25">
      <c r="A2605" s="15" t="s">
        <v>1009</v>
      </c>
      <c r="B2605" s="11" t="s">
        <v>1361</v>
      </c>
      <c r="C2605" s="11" t="s">
        <v>1010</v>
      </c>
      <c r="D2605" s="10" t="s">
        <v>0</v>
      </c>
      <c r="E2605" s="10" t="s">
        <v>0</v>
      </c>
      <c r="F2605" s="16">
        <f t="shared" ref="F2605" si="1118">F2606+F2645+F2668+F2689+F2706+F2715</f>
        <v>392530366.17000002</v>
      </c>
    </row>
    <row r="2606" spans="1:6" ht="43.35" customHeight="1" x14ac:dyDescent="0.25">
      <c r="A2606" s="15" t="s">
        <v>1376</v>
      </c>
      <c r="B2606" s="11" t="s">
        <v>1361</v>
      </c>
      <c r="C2606" s="11" t="s">
        <v>1010</v>
      </c>
      <c r="D2606" s="11" t="s">
        <v>1377</v>
      </c>
      <c r="E2606" s="10" t="s">
        <v>0</v>
      </c>
      <c r="F2606" s="16">
        <f t="shared" ref="F2606" si="1119">F2607+F2613+F2632+F2637</f>
        <v>374564701.31</v>
      </c>
    </row>
    <row r="2607" spans="1:6" ht="28.95" customHeight="1" x14ac:dyDescent="0.25">
      <c r="A2607" s="15" t="s">
        <v>1512</v>
      </c>
      <c r="B2607" s="11" t="s">
        <v>1361</v>
      </c>
      <c r="C2607" s="11" t="s">
        <v>1010</v>
      </c>
      <c r="D2607" s="11" t="s">
        <v>1513</v>
      </c>
      <c r="E2607" s="10" t="s">
        <v>0</v>
      </c>
      <c r="F2607" s="16">
        <f t="shared" ref="F2607" si="1120">F2608</f>
        <v>92276500</v>
      </c>
    </row>
    <row r="2608" spans="1:6" ht="14.4" customHeight="1" x14ac:dyDescent="0.25">
      <c r="A2608" s="15" t="s">
        <v>26</v>
      </c>
      <c r="B2608" s="11" t="s">
        <v>1361</v>
      </c>
      <c r="C2608" s="11" t="s">
        <v>1010</v>
      </c>
      <c r="D2608" s="11" t="s">
        <v>1514</v>
      </c>
      <c r="E2608" s="10" t="s">
        <v>0</v>
      </c>
      <c r="F2608" s="16">
        <f t="shared" ref="F2608" si="1121">F2609+F2611</f>
        <v>92276500</v>
      </c>
    </row>
    <row r="2609" spans="1:6" ht="72.599999999999994" customHeight="1" x14ac:dyDescent="0.25">
      <c r="A2609" s="15" t="s">
        <v>28</v>
      </c>
      <c r="B2609" s="11" t="s">
        <v>1361</v>
      </c>
      <c r="C2609" s="11" t="s">
        <v>1010</v>
      </c>
      <c r="D2609" s="11" t="s">
        <v>1514</v>
      </c>
      <c r="E2609" s="11" t="s">
        <v>29</v>
      </c>
      <c r="F2609" s="16">
        <f t="shared" ref="F2609" si="1122">F2610</f>
        <v>89757244</v>
      </c>
    </row>
    <row r="2610" spans="1:6" ht="28.95" customHeight="1" x14ac:dyDescent="0.25">
      <c r="A2610" s="15" t="s">
        <v>30</v>
      </c>
      <c r="B2610" s="11" t="s">
        <v>1361</v>
      </c>
      <c r="C2610" s="11" t="s">
        <v>1010</v>
      </c>
      <c r="D2610" s="11" t="s">
        <v>1514</v>
      </c>
      <c r="E2610" s="11" t="s">
        <v>31</v>
      </c>
      <c r="F2610" s="16">
        <v>89757244</v>
      </c>
    </row>
    <row r="2611" spans="1:6" ht="28.95" customHeight="1" x14ac:dyDescent="0.25">
      <c r="A2611" s="15" t="s">
        <v>32</v>
      </c>
      <c r="B2611" s="11" t="s">
        <v>1361</v>
      </c>
      <c r="C2611" s="11" t="s">
        <v>1010</v>
      </c>
      <c r="D2611" s="11" t="s">
        <v>1514</v>
      </c>
      <c r="E2611" s="11" t="s">
        <v>33</v>
      </c>
      <c r="F2611" s="16">
        <f t="shared" ref="F2611" si="1123">F2612</f>
        <v>2519256</v>
      </c>
    </row>
    <row r="2612" spans="1:6" ht="28.95" customHeight="1" x14ac:dyDescent="0.25">
      <c r="A2612" s="15" t="s">
        <v>34</v>
      </c>
      <c r="B2612" s="11" t="s">
        <v>1361</v>
      </c>
      <c r="C2612" s="11" t="s">
        <v>1010</v>
      </c>
      <c r="D2612" s="11" t="s">
        <v>1514</v>
      </c>
      <c r="E2612" s="11" t="s">
        <v>35</v>
      </c>
      <c r="F2612" s="16">
        <v>2519256</v>
      </c>
    </row>
    <row r="2613" spans="1:6" ht="28.95" customHeight="1" x14ac:dyDescent="0.25">
      <c r="A2613" s="15" t="s">
        <v>1378</v>
      </c>
      <c r="B2613" s="11" t="s">
        <v>1361</v>
      </c>
      <c r="C2613" s="11" t="s">
        <v>1010</v>
      </c>
      <c r="D2613" s="11" t="s">
        <v>1379</v>
      </c>
      <c r="E2613" s="10" t="s">
        <v>0</v>
      </c>
      <c r="F2613" s="16">
        <f t="shared" ref="F2613" si="1124">F2614+F2620+F2624</f>
        <v>275656201.31</v>
      </c>
    </row>
    <row r="2614" spans="1:6" ht="72.599999999999994" customHeight="1" x14ac:dyDescent="0.25">
      <c r="A2614" s="15" t="s">
        <v>1435</v>
      </c>
      <c r="B2614" s="11" t="s">
        <v>1361</v>
      </c>
      <c r="C2614" s="11" t="s">
        <v>1010</v>
      </c>
      <c r="D2614" s="11" t="s">
        <v>1436</v>
      </c>
      <c r="E2614" s="10" t="s">
        <v>0</v>
      </c>
      <c r="F2614" s="16">
        <f t="shared" ref="F2614" si="1125">F2615</f>
        <v>875900</v>
      </c>
    </row>
    <row r="2615" spans="1:6" ht="28.95" customHeight="1" x14ac:dyDescent="0.25">
      <c r="A2615" s="15" t="s">
        <v>1447</v>
      </c>
      <c r="B2615" s="11" t="s">
        <v>1361</v>
      </c>
      <c r="C2615" s="11" t="s">
        <v>1010</v>
      </c>
      <c r="D2615" s="11" t="s">
        <v>1448</v>
      </c>
      <c r="E2615" s="10" t="s">
        <v>0</v>
      </c>
      <c r="F2615" s="16">
        <f t="shared" ref="F2615" si="1126">F2616+F2618</f>
        <v>875900</v>
      </c>
    </row>
    <row r="2616" spans="1:6" ht="72.599999999999994" customHeight="1" x14ac:dyDescent="0.25">
      <c r="A2616" s="15" t="s">
        <v>28</v>
      </c>
      <c r="B2616" s="11" t="s">
        <v>1361</v>
      </c>
      <c r="C2616" s="11" t="s">
        <v>1010</v>
      </c>
      <c r="D2616" s="11" t="s">
        <v>1448</v>
      </c>
      <c r="E2616" s="11" t="s">
        <v>29</v>
      </c>
      <c r="F2616" s="16">
        <f t="shared" ref="F2616" si="1127">F2617</f>
        <v>719287</v>
      </c>
    </row>
    <row r="2617" spans="1:6" ht="28.95" customHeight="1" x14ac:dyDescent="0.25">
      <c r="A2617" s="15" t="s">
        <v>30</v>
      </c>
      <c r="B2617" s="11" t="s">
        <v>1361</v>
      </c>
      <c r="C2617" s="11" t="s">
        <v>1010</v>
      </c>
      <c r="D2617" s="11" t="s">
        <v>1448</v>
      </c>
      <c r="E2617" s="11" t="s">
        <v>31</v>
      </c>
      <c r="F2617" s="16">
        <v>719287</v>
      </c>
    </row>
    <row r="2618" spans="1:6" ht="28.95" customHeight="1" x14ac:dyDescent="0.25">
      <c r="A2618" s="15" t="s">
        <v>32</v>
      </c>
      <c r="B2618" s="11" t="s">
        <v>1361</v>
      </c>
      <c r="C2618" s="11" t="s">
        <v>1010</v>
      </c>
      <c r="D2618" s="11" t="s">
        <v>1448</v>
      </c>
      <c r="E2618" s="11" t="s">
        <v>33</v>
      </c>
      <c r="F2618" s="16">
        <f t="shared" ref="F2618" si="1128">F2619</f>
        <v>156613</v>
      </c>
    </row>
    <row r="2619" spans="1:6" ht="28.95" customHeight="1" x14ac:dyDescent="0.25">
      <c r="A2619" s="15" t="s">
        <v>34</v>
      </c>
      <c r="B2619" s="11" t="s">
        <v>1361</v>
      </c>
      <c r="C2619" s="11" t="s">
        <v>1010</v>
      </c>
      <c r="D2619" s="11" t="s">
        <v>1448</v>
      </c>
      <c r="E2619" s="11" t="s">
        <v>35</v>
      </c>
      <c r="F2619" s="16">
        <v>156613</v>
      </c>
    </row>
    <row r="2620" spans="1:6" ht="43.35" customHeight="1" x14ac:dyDescent="0.25">
      <c r="A2620" s="15" t="s">
        <v>1460</v>
      </c>
      <c r="B2620" s="11" t="s">
        <v>1361</v>
      </c>
      <c r="C2620" s="11" t="s">
        <v>1010</v>
      </c>
      <c r="D2620" s="11" t="s">
        <v>1461</v>
      </c>
      <c r="E2620" s="10" t="s">
        <v>0</v>
      </c>
      <c r="F2620" s="16">
        <f t="shared" ref="F2620:F2622" si="1129">F2621</f>
        <v>5008414</v>
      </c>
    </row>
    <row r="2621" spans="1:6" ht="43.35" customHeight="1" x14ac:dyDescent="0.25">
      <c r="A2621" s="15" t="s">
        <v>1462</v>
      </c>
      <c r="B2621" s="11" t="s">
        <v>1361</v>
      </c>
      <c r="C2621" s="11" t="s">
        <v>1010</v>
      </c>
      <c r="D2621" s="11" t="s">
        <v>1463</v>
      </c>
      <c r="E2621" s="10" t="s">
        <v>0</v>
      </c>
      <c r="F2621" s="16">
        <f t="shared" si="1129"/>
        <v>5008414</v>
      </c>
    </row>
    <row r="2622" spans="1:6" ht="14.4" customHeight="1" x14ac:dyDescent="0.25">
      <c r="A2622" s="15" t="s">
        <v>16</v>
      </c>
      <c r="B2622" s="11" t="s">
        <v>1361</v>
      </c>
      <c r="C2622" s="11" t="s">
        <v>1010</v>
      </c>
      <c r="D2622" s="11" t="s">
        <v>1463</v>
      </c>
      <c r="E2622" s="11" t="s">
        <v>17</v>
      </c>
      <c r="F2622" s="16">
        <f t="shared" si="1129"/>
        <v>5008414</v>
      </c>
    </row>
    <row r="2623" spans="1:6" ht="14.4" customHeight="1" x14ac:dyDescent="0.25">
      <c r="A2623" s="15" t="s">
        <v>18</v>
      </c>
      <c r="B2623" s="11" t="s">
        <v>1361</v>
      </c>
      <c r="C2623" s="11" t="s">
        <v>1010</v>
      </c>
      <c r="D2623" s="11" t="s">
        <v>1463</v>
      </c>
      <c r="E2623" s="11" t="s">
        <v>19</v>
      </c>
      <c r="F2623" s="16">
        <v>5008414</v>
      </c>
    </row>
    <row r="2624" spans="1:6" ht="28.95" customHeight="1" x14ac:dyDescent="0.25">
      <c r="A2624" s="15" t="s">
        <v>1515</v>
      </c>
      <c r="B2624" s="11" t="s">
        <v>1361</v>
      </c>
      <c r="C2624" s="11" t="s">
        <v>1010</v>
      </c>
      <c r="D2624" s="11" t="s">
        <v>1516</v>
      </c>
      <c r="E2624" s="10" t="s">
        <v>0</v>
      </c>
      <c r="F2624" s="16">
        <f t="shared" ref="F2624" si="1130">F2625</f>
        <v>269771887.31</v>
      </c>
    </row>
    <row r="2625" spans="1:6" ht="28.95" customHeight="1" x14ac:dyDescent="0.25">
      <c r="A2625" s="15" t="s">
        <v>1517</v>
      </c>
      <c r="B2625" s="11" t="s">
        <v>1361</v>
      </c>
      <c r="C2625" s="11" t="s">
        <v>1010</v>
      </c>
      <c r="D2625" s="11" t="s">
        <v>1518</v>
      </c>
      <c r="E2625" s="10" t="s">
        <v>0</v>
      </c>
      <c r="F2625" s="16">
        <f t="shared" ref="F2625" si="1131">F2626+F2628+F2630</f>
        <v>269771887.31</v>
      </c>
    </row>
    <row r="2626" spans="1:6" ht="28.95" customHeight="1" x14ac:dyDescent="0.25">
      <c r="A2626" s="15" t="s">
        <v>32</v>
      </c>
      <c r="B2626" s="11" t="s">
        <v>1361</v>
      </c>
      <c r="C2626" s="11" t="s">
        <v>1010</v>
      </c>
      <c r="D2626" s="11" t="s">
        <v>1518</v>
      </c>
      <c r="E2626" s="11" t="s">
        <v>33</v>
      </c>
      <c r="F2626" s="16">
        <f t="shared" ref="F2626" si="1132">F2627</f>
        <v>4854860</v>
      </c>
    </row>
    <row r="2627" spans="1:6" ht="28.95" customHeight="1" x14ac:dyDescent="0.25">
      <c r="A2627" s="15" t="s">
        <v>34</v>
      </c>
      <c r="B2627" s="11" t="s">
        <v>1361</v>
      </c>
      <c r="C2627" s="11" t="s">
        <v>1010</v>
      </c>
      <c r="D2627" s="11" t="s">
        <v>1518</v>
      </c>
      <c r="E2627" s="11" t="s">
        <v>35</v>
      </c>
      <c r="F2627" s="16">
        <v>4854860</v>
      </c>
    </row>
    <row r="2628" spans="1:6" ht="14.4" customHeight="1" x14ac:dyDescent="0.25">
      <c r="A2628" s="15" t="s">
        <v>16</v>
      </c>
      <c r="B2628" s="11" t="s">
        <v>1361</v>
      </c>
      <c r="C2628" s="11" t="s">
        <v>1010</v>
      </c>
      <c r="D2628" s="11" t="s">
        <v>1518</v>
      </c>
      <c r="E2628" s="11" t="s">
        <v>17</v>
      </c>
      <c r="F2628" s="16">
        <f t="shared" ref="F2628" si="1133">F2629</f>
        <v>262864402</v>
      </c>
    </row>
    <row r="2629" spans="1:6" ht="14.4" customHeight="1" x14ac:dyDescent="0.25">
      <c r="A2629" s="15" t="s">
        <v>18</v>
      </c>
      <c r="B2629" s="11" t="s">
        <v>1361</v>
      </c>
      <c r="C2629" s="11" t="s">
        <v>1010</v>
      </c>
      <c r="D2629" s="11" t="s">
        <v>1518</v>
      </c>
      <c r="E2629" s="11" t="s">
        <v>19</v>
      </c>
      <c r="F2629" s="16">
        <v>262864402</v>
      </c>
    </row>
    <row r="2630" spans="1:6" ht="14.4" customHeight="1" x14ac:dyDescent="0.25">
      <c r="A2630" s="15" t="s">
        <v>36</v>
      </c>
      <c r="B2630" s="11" t="s">
        <v>1361</v>
      </c>
      <c r="C2630" s="11" t="s">
        <v>1010</v>
      </c>
      <c r="D2630" s="11" t="s">
        <v>1518</v>
      </c>
      <c r="E2630" s="11" t="s">
        <v>37</v>
      </c>
      <c r="F2630" s="16">
        <f t="shared" ref="F2630" si="1134">F2631</f>
        <v>2052625.31</v>
      </c>
    </row>
    <row r="2631" spans="1:6" ht="14.4" customHeight="1" x14ac:dyDescent="0.25">
      <c r="A2631" s="15" t="s">
        <v>511</v>
      </c>
      <c r="B2631" s="11" t="s">
        <v>1361</v>
      </c>
      <c r="C2631" s="11" t="s">
        <v>1010</v>
      </c>
      <c r="D2631" s="11" t="s">
        <v>1518</v>
      </c>
      <c r="E2631" s="11" t="s">
        <v>512</v>
      </c>
      <c r="F2631" s="16">
        <v>2052625.31</v>
      </c>
    </row>
    <row r="2632" spans="1:6" ht="57.6" customHeight="1" x14ac:dyDescent="0.25">
      <c r="A2632" s="15" t="s">
        <v>1384</v>
      </c>
      <c r="B2632" s="11" t="s">
        <v>1361</v>
      </c>
      <c r="C2632" s="11" t="s">
        <v>1010</v>
      </c>
      <c r="D2632" s="11" t="s">
        <v>1385</v>
      </c>
      <c r="E2632" s="10" t="s">
        <v>0</v>
      </c>
      <c r="F2632" s="16">
        <f t="shared" ref="F2632:F2635" si="1135">F2633</f>
        <v>2132000</v>
      </c>
    </row>
    <row r="2633" spans="1:6" ht="57.6" customHeight="1" x14ac:dyDescent="0.25">
      <c r="A2633" s="15" t="s">
        <v>1386</v>
      </c>
      <c r="B2633" s="11" t="s">
        <v>1361</v>
      </c>
      <c r="C2633" s="11" t="s">
        <v>1010</v>
      </c>
      <c r="D2633" s="11" t="s">
        <v>1387</v>
      </c>
      <c r="E2633" s="10" t="s">
        <v>0</v>
      </c>
      <c r="F2633" s="16">
        <f t="shared" si="1135"/>
        <v>2132000</v>
      </c>
    </row>
    <row r="2634" spans="1:6" ht="100.95" customHeight="1" x14ac:dyDescent="0.25">
      <c r="A2634" s="15" t="s">
        <v>1519</v>
      </c>
      <c r="B2634" s="11" t="s">
        <v>1361</v>
      </c>
      <c r="C2634" s="11" t="s">
        <v>1010</v>
      </c>
      <c r="D2634" s="11" t="s">
        <v>1520</v>
      </c>
      <c r="E2634" s="10" t="s">
        <v>0</v>
      </c>
      <c r="F2634" s="16">
        <f t="shared" si="1135"/>
        <v>2132000</v>
      </c>
    </row>
    <row r="2635" spans="1:6" ht="14.4" customHeight="1" x14ac:dyDescent="0.25">
      <c r="A2635" s="15" t="s">
        <v>36</v>
      </c>
      <c r="B2635" s="11" t="s">
        <v>1361</v>
      </c>
      <c r="C2635" s="11" t="s">
        <v>1010</v>
      </c>
      <c r="D2635" s="11" t="s">
        <v>1520</v>
      </c>
      <c r="E2635" s="11" t="s">
        <v>37</v>
      </c>
      <c r="F2635" s="16">
        <f t="shared" si="1135"/>
        <v>2132000</v>
      </c>
    </row>
    <row r="2636" spans="1:6" ht="57.6" customHeight="1" x14ac:dyDescent="0.25">
      <c r="A2636" s="15" t="s">
        <v>216</v>
      </c>
      <c r="B2636" s="11" t="s">
        <v>1361</v>
      </c>
      <c r="C2636" s="11" t="s">
        <v>1010</v>
      </c>
      <c r="D2636" s="11" t="s">
        <v>1520</v>
      </c>
      <c r="E2636" s="11" t="s">
        <v>217</v>
      </c>
      <c r="F2636" s="16">
        <v>2132000</v>
      </c>
    </row>
    <row r="2637" spans="1:6" ht="43.35" customHeight="1" x14ac:dyDescent="0.25">
      <c r="A2637" s="15" t="s">
        <v>1521</v>
      </c>
      <c r="B2637" s="11" t="s">
        <v>1361</v>
      </c>
      <c r="C2637" s="11" t="s">
        <v>1010</v>
      </c>
      <c r="D2637" s="11" t="s">
        <v>1522</v>
      </c>
      <c r="E2637" s="10" t="s">
        <v>0</v>
      </c>
      <c r="F2637" s="16">
        <f t="shared" ref="F2637" si="1136">F2638</f>
        <v>4500000</v>
      </c>
    </row>
    <row r="2638" spans="1:6" ht="43.35" customHeight="1" x14ac:dyDescent="0.25">
      <c r="A2638" s="15" t="s">
        <v>1523</v>
      </c>
      <c r="B2638" s="11" t="s">
        <v>1361</v>
      </c>
      <c r="C2638" s="11" t="s">
        <v>1010</v>
      </c>
      <c r="D2638" s="11" t="s">
        <v>1524</v>
      </c>
      <c r="E2638" s="10" t="s">
        <v>0</v>
      </c>
      <c r="F2638" s="16">
        <f t="shared" ref="F2638" si="1137">F2639+F2642</f>
        <v>4500000</v>
      </c>
    </row>
    <row r="2639" spans="1:6" ht="57.6" customHeight="1" x14ac:dyDescent="0.25">
      <c r="A2639" s="15" t="s">
        <v>1525</v>
      </c>
      <c r="B2639" s="11" t="s">
        <v>1361</v>
      </c>
      <c r="C2639" s="11" t="s">
        <v>1010</v>
      </c>
      <c r="D2639" s="11" t="s">
        <v>1526</v>
      </c>
      <c r="E2639" s="10" t="s">
        <v>0</v>
      </c>
      <c r="F2639" s="16">
        <f t="shared" ref="F2639:F2640" si="1138">F2640</f>
        <v>3000000</v>
      </c>
    </row>
    <row r="2640" spans="1:6" ht="28.95" customHeight="1" x14ac:dyDescent="0.25">
      <c r="A2640" s="15" t="s">
        <v>174</v>
      </c>
      <c r="B2640" s="11" t="s">
        <v>1361</v>
      </c>
      <c r="C2640" s="11" t="s">
        <v>1010</v>
      </c>
      <c r="D2640" s="11" t="s">
        <v>1526</v>
      </c>
      <c r="E2640" s="11" t="s">
        <v>175</v>
      </c>
      <c r="F2640" s="16">
        <f t="shared" si="1138"/>
        <v>3000000</v>
      </c>
    </row>
    <row r="2641" spans="1:6" ht="43.35" customHeight="1" x14ac:dyDescent="0.25">
      <c r="A2641" s="15" t="s">
        <v>198</v>
      </c>
      <c r="B2641" s="11" t="s">
        <v>1361</v>
      </c>
      <c r="C2641" s="11" t="s">
        <v>1010</v>
      </c>
      <c r="D2641" s="11" t="s">
        <v>1526</v>
      </c>
      <c r="E2641" s="11" t="s">
        <v>199</v>
      </c>
      <c r="F2641" s="16">
        <v>3000000</v>
      </c>
    </row>
    <row r="2642" spans="1:6" ht="72.599999999999994" customHeight="1" x14ac:dyDescent="0.25">
      <c r="A2642" s="15" t="s">
        <v>1527</v>
      </c>
      <c r="B2642" s="11" t="s">
        <v>1361</v>
      </c>
      <c r="C2642" s="11" t="s">
        <v>1010</v>
      </c>
      <c r="D2642" s="11" t="s">
        <v>1528</v>
      </c>
      <c r="E2642" s="10" t="s">
        <v>0</v>
      </c>
      <c r="F2642" s="16">
        <f t="shared" ref="F2642:F2643" si="1139">F2643</f>
        <v>1500000</v>
      </c>
    </row>
    <row r="2643" spans="1:6" ht="28.95" customHeight="1" x14ac:dyDescent="0.25">
      <c r="A2643" s="15" t="s">
        <v>174</v>
      </c>
      <c r="B2643" s="11" t="s">
        <v>1361</v>
      </c>
      <c r="C2643" s="11" t="s">
        <v>1010</v>
      </c>
      <c r="D2643" s="11" t="s">
        <v>1528</v>
      </c>
      <c r="E2643" s="11" t="s">
        <v>175</v>
      </c>
      <c r="F2643" s="16">
        <f t="shared" si="1139"/>
        <v>1500000</v>
      </c>
    </row>
    <row r="2644" spans="1:6" ht="43.35" customHeight="1" x14ac:dyDescent="0.25">
      <c r="A2644" s="15" t="s">
        <v>198</v>
      </c>
      <c r="B2644" s="11" t="s">
        <v>1361</v>
      </c>
      <c r="C2644" s="11" t="s">
        <v>1010</v>
      </c>
      <c r="D2644" s="11" t="s">
        <v>1528</v>
      </c>
      <c r="E2644" s="11" t="s">
        <v>199</v>
      </c>
      <c r="F2644" s="16">
        <v>1500000</v>
      </c>
    </row>
    <row r="2645" spans="1:6" ht="28.95" customHeight="1" x14ac:dyDescent="0.25">
      <c r="A2645" s="15" t="s">
        <v>1394</v>
      </c>
      <c r="B2645" s="11" t="s">
        <v>1361</v>
      </c>
      <c r="C2645" s="11" t="s">
        <v>1010</v>
      </c>
      <c r="D2645" s="11" t="s">
        <v>1395</v>
      </c>
      <c r="E2645" s="10" t="s">
        <v>0</v>
      </c>
      <c r="F2645" s="16">
        <f t="shared" ref="F2645" si="1140">F2646+F2655+F2659</f>
        <v>6570000</v>
      </c>
    </row>
    <row r="2646" spans="1:6" ht="57.6" customHeight="1" x14ac:dyDescent="0.25">
      <c r="A2646" s="15" t="s">
        <v>1396</v>
      </c>
      <c r="B2646" s="11" t="s">
        <v>1361</v>
      </c>
      <c r="C2646" s="11" t="s">
        <v>1010</v>
      </c>
      <c r="D2646" s="11" t="s">
        <v>1397</v>
      </c>
      <c r="E2646" s="10" t="s">
        <v>0</v>
      </c>
      <c r="F2646" s="16">
        <f t="shared" ref="F2646" si="1141">F2647+F2650</f>
        <v>4613333</v>
      </c>
    </row>
    <row r="2647" spans="1:6" ht="57.6" customHeight="1" x14ac:dyDescent="0.25">
      <c r="A2647" s="15" t="s">
        <v>1398</v>
      </c>
      <c r="B2647" s="11" t="s">
        <v>1361</v>
      </c>
      <c r="C2647" s="11" t="s">
        <v>1010</v>
      </c>
      <c r="D2647" s="11" t="s">
        <v>1399</v>
      </c>
      <c r="E2647" s="10" t="s">
        <v>0</v>
      </c>
      <c r="F2647" s="16">
        <f t="shared" ref="F2647:F2648" si="1142">F2648</f>
        <v>1860000</v>
      </c>
    </row>
    <row r="2648" spans="1:6" ht="14.4" customHeight="1" x14ac:dyDescent="0.25">
      <c r="A2648" s="15" t="s">
        <v>16</v>
      </c>
      <c r="B2648" s="11" t="s">
        <v>1361</v>
      </c>
      <c r="C2648" s="11" t="s">
        <v>1010</v>
      </c>
      <c r="D2648" s="11" t="s">
        <v>1399</v>
      </c>
      <c r="E2648" s="11" t="s">
        <v>17</v>
      </c>
      <c r="F2648" s="16">
        <f t="shared" si="1142"/>
        <v>1860000</v>
      </c>
    </row>
    <row r="2649" spans="1:6" ht="14.4" customHeight="1" x14ac:dyDescent="0.25">
      <c r="A2649" s="15" t="s">
        <v>76</v>
      </c>
      <c r="B2649" s="11" t="s">
        <v>1361</v>
      </c>
      <c r="C2649" s="11" t="s">
        <v>1010</v>
      </c>
      <c r="D2649" s="11" t="s">
        <v>1399</v>
      </c>
      <c r="E2649" s="11" t="s">
        <v>77</v>
      </c>
      <c r="F2649" s="16">
        <v>1860000</v>
      </c>
    </row>
    <row r="2650" spans="1:6" ht="40.200000000000003" customHeight="1" x14ac:dyDescent="0.25">
      <c r="A2650" s="28" t="s">
        <v>1696</v>
      </c>
      <c r="B2650" s="11" t="s">
        <v>1361</v>
      </c>
      <c r="C2650" s="11" t="s">
        <v>1010</v>
      </c>
      <c r="D2650" s="27" t="s">
        <v>1695</v>
      </c>
      <c r="E2650" s="11"/>
      <c r="F2650" s="16">
        <f t="shared" ref="F2650" si="1143">F2651+F2653</f>
        <v>2753333</v>
      </c>
    </row>
    <row r="2651" spans="1:6" ht="32.4" customHeight="1" x14ac:dyDescent="0.25">
      <c r="A2651" s="15" t="s">
        <v>32</v>
      </c>
      <c r="B2651" s="11" t="s">
        <v>1361</v>
      </c>
      <c r="C2651" s="11" t="s">
        <v>1010</v>
      </c>
      <c r="D2651" s="27" t="s">
        <v>1695</v>
      </c>
      <c r="E2651" s="11">
        <v>200</v>
      </c>
      <c r="F2651" s="16">
        <f t="shared" ref="F2651" si="1144">F2652</f>
        <v>583333</v>
      </c>
    </row>
    <row r="2652" spans="1:6" ht="30" customHeight="1" x14ac:dyDescent="0.25">
      <c r="A2652" s="15" t="s">
        <v>34</v>
      </c>
      <c r="B2652" s="11" t="s">
        <v>1361</v>
      </c>
      <c r="C2652" s="11" t="s">
        <v>1010</v>
      </c>
      <c r="D2652" s="27" t="s">
        <v>1695</v>
      </c>
      <c r="E2652" s="11">
        <v>240</v>
      </c>
      <c r="F2652" s="16">
        <v>583333</v>
      </c>
    </row>
    <row r="2653" spans="1:6" ht="14.4" customHeight="1" x14ac:dyDescent="0.25">
      <c r="A2653" s="15" t="s">
        <v>16</v>
      </c>
      <c r="B2653" s="11" t="s">
        <v>1361</v>
      </c>
      <c r="C2653" s="11" t="s">
        <v>1010</v>
      </c>
      <c r="D2653" s="27" t="s">
        <v>1695</v>
      </c>
      <c r="E2653" s="11">
        <v>500</v>
      </c>
      <c r="F2653" s="16">
        <f t="shared" ref="F2653" si="1145">F2654</f>
        <v>2170000</v>
      </c>
    </row>
    <row r="2654" spans="1:6" ht="14.4" customHeight="1" x14ac:dyDescent="0.25">
      <c r="A2654" s="15" t="s">
        <v>76</v>
      </c>
      <c r="B2654" s="11" t="s">
        <v>1361</v>
      </c>
      <c r="C2654" s="11" t="s">
        <v>1010</v>
      </c>
      <c r="D2654" s="27" t="s">
        <v>1695</v>
      </c>
      <c r="E2654" s="11">
        <v>540</v>
      </c>
      <c r="F2654" s="16">
        <v>2170000</v>
      </c>
    </row>
    <row r="2655" spans="1:6" ht="43.35" customHeight="1" x14ac:dyDescent="0.25">
      <c r="A2655" s="15" t="s">
        <v>1400</v>
      </c>
      <c r="B2655" s="11" t="s">
        <v>1361</v>
      </c>
      <c r="C2655" s="11" t="s">
        <v>1010</v>
      </c>
      <c r="D2655" s="11" t="s">
        <v>1401</v>
      </c>
      <c r="E2655" s="10" t="s">
        <v>0</v>
      </c>
      <c r="F2655" s="16">
        <f t="shared" ref="F2655:F2657" si="1146">F2656</f>
        <v>90000</v>
      </c>
    </row>
    <row r="2656" spans="1:6" ht="28.95" customHeight="1" x14ac:dyDescent="0.25">
      <c r="A2656" s="15" t="s">
        <v>1402</v>
      </c>
      <c r="B2656" s="11" t="s">
        <v>1361</v>
      </c>
      <c r="C2656" s="11" t="s">
        <v>1010</v>
      </c>
      <c r="D2656" s="11" t="s">
        <v>1403</v>
      </c>
      <c r="E2656" s="10" t="s">
        <v>0</v>
      </c>
      <c r="F2656" s="16">
        <f t="shared" si="1146"/>
        <v>90000</v>
      </c>
    </row>
    <row r="2657" spans="1:6" ht="28.95" customHeight="1" x14ac:dyDescent="0.25">
      <c r="A2657" s="15" t="s">
        <v>32</v>
      </c>
      <c r="B2657" s="11" t="s">
        <v>1361</v>
      </c>
      <c r="C2657" s="11" t="s">
        <v>1010</v>
      </c>
      <c r="D2657" s="11" t="s">
        <v>1403</v>
      </c>
      <c r="E2657" s="11" t="s">
        <v>33</v>
      </c>
      <c r="F2657" s="16">
        <f t="shared" si="1146"/>
        <v>90000</v>
      </c>
    </row>
    <row r="2658" spans="1:6" ht="28.95" customHeight="1" x14ac:dyDescent="0.25">
      <c r="A2658" s="15" t="s">
        <v>34</v>
      </c>
      <c r="B2658" s="11" t="s">
        <v>1361</v>
      </c>
      <c r="C2658" s="11" t="s">
        <v>1010</v>
      </c>
      <c r="D2658" s="11" t="s">
        <v>1403</v>
      </c>
      <c r="E2658" s="11" t="s">
        <v>35</v>
      </c>
      <c r="F2658" s="16">
        <v>90000</v>
      </c>
    </row>
    <row r="2659" spans="1:6" ht="86.85" customHeight="1" x14ac:dyDescent="0.25">
      <c r="A2659" s="15" t="s">
        <v>1529</v>
      </c>
      <c r="B2659" s="11" t="s">
        <v>1361</v>
      </c>
      <c r="C2659" s="11" t="s">
        <v>1010</v>
      </c>
      <c r="D2659" s="11" t="s">
        <v>1530</v>
      </c>
      <c r="E2659" s="10" t="s">
        <v>0</v>
      </c>
      <c r="F2659" s="16">
        <f t="shared" ref="F2659" si="1147">F2660+F2665</f>
        <v>1866667</v>
      </c>
    </row>
    <row r="2660" spans="1:6" ht="72.599999999999994" customHeight="1" x14ac:dyDescent="0.25">
      <c r="A2660" s="15" t="s">
        <v>1531</v>
      </c>
      <c r="B2660" s="11" t="s">
        <v>1361</v>
      </c>
      <c r="C2660" s="11" t="s">
        <v>1010</v>
      </c>
      <c r="D2660" s="11" t="s">
        <v>1532</v>
      </c>
      <c r="E2660" s="10" t="s">
        <v>0</v>
      </c>
      <c r="F2660" s="16">
        <f t="shared" ref="F2660" si="1148">F2661+F2663</f>
        <v>1050000</v>
      </c>
    </row>
    <row r="2661" spans="1:6" ht="28.95" customHeight="1" x14ac:dyDescent="0.25">
      <c r="A2661" s="15" t="s">
        <v>32</v>
      </c>
      <c r="B2661" s="11" t="s">
        <v>1361</v>
      </c>
      <c r="C2661" s="11" t="s">
        <v>1010</v>
      </c>
      <c r="D2661" s="11" t="s">
        <v>1532</v>
      </c>
      <c r="E2661" s="11" t="s">
        <v>33</v>
      </c>
      <c r="F2661" s="16">
        <f t="shared" ref="F2661" si="1149">F2662</f>
        <v>800000</v>
      </c>
    </row>
    <row r="2662" spans="1:6" ht="28.95" customHeight="1" x14ac:dyDescent="0.25">
      <c r="A2662" s="15" t="s">
        <v>34</v>
      </c>
      <c r="B2662" s="11" t="s">
        <v>1361</v>
      </c>
      <c r="C2662" s="11" t="s">
        <v>1010</v>
      </c>
      <c r="D2662" s="11" t="s">
        <v>1532</v>
      </c>
      <c r="E2662" s="11" t="s">
        <v>35</v>
      </c>
      <c r="F2662" s="16">
        <v>800000</v>
      </c>
    </row>
    <row r="2663" spans="1:6" ht="14.4" customHeight="1" x14ac:dyDescent="0.25">
      <c r="A2663" s="15" t="s">
        <v>36</v>
      </c>
      <c r="B2663" s="11" t="s">
        <v>1361</v>
      </c>
      <c r="C2663" s="11" t="s">
        <v>1010</v>
      </c>
      <c r="D2663" s="11" t="s">
        <v>1532</v>
      </c>
      <c r="E2663" s="11" t="s">
        <v>37</v>
      </c>
      <c r="F2663" s="16">
        <f t="shared" ref="F2663" si="1150">F2664</f>
        <v>250000</v>
      </c>
    </row>
    <row r="2664" spans="1:6" ht="14.4" customHeight="1" x14ac:dyDescent="0.25">
      <c r="A2664" s="15" t="s">
        <v>511</v>
      </c>
      <c r="B2664" s="11" t="s">
        <v>1361</v>
      </c>
      <c r="C2664" s="11" t="s">
        <v>1010</v>
      </c>
      <c r="D2664" s="11" t="s">
        <v>1532</v>
      </c>
      <c r="E2664" s="11" t="s">
        <v>512</v>
      </c>
      <c r="F2664" s="16">
        <v>250000</v>
      </c>
    </row>
    <row r="2665" spans="1:6" ht="32.4" customHeight="1" x14ac:dyDescent="0.25">
      <c r="A2665" s="28" t="s">
        <v>1696</v>
      </c>
      <c r="B2665" s="11" t="s">
        <v>1361</v>
      </c>
      <c r="C2665" s="11" t="s">
        <v>1010</v>
      </c>
      <c r="D2665" s="27" t="s">
        <v>1701</v>
      </c>
      <c r="E2665" s="11"/>
      <c r="F2665" s="16">
        <f t="shared" ref="F2665:F2666" si="1151">F2666</f>
        <v>816667</v>
      </c>
    </row>
    <row r="2666" spans="1:6" ht="36" customHeight="1" x14ac:dyDescent="0.25">
      <c r="A2666" s="15" t="s">
        <v>32</v>
      </c>
      <c r="B2666" s="11" t="s">
        <v>1361</v>
      </c>
      <c r="C2666" s="11" t="s">
        <v>1010</v>
      </c>
      <c r="D2666" s="27" t="s">
        <v>1701</v>
      </c>
      <c r="E2666" s="11" t="s">
        <v>33</v>
      </c>
      <c r="F2666" s="16">
        <f t="shared" si="1151"/>
        <v>816667</v>
      </c>
    </row>
    <row r="2667" spans="1:6" ht="32.4" customHeight="1" x14ac:dyDescent="0.25">
      <c r="A2667" s="15" t="s">
        <v>34</v>
      </c>
      <c r="B2667" s="11" t="s">
        <v>1361</v>
      </c>
      <c r="C2667" s="11" t="s">
        <v>1010</v>
      </c>
      <c r="D2667" s="27" t="s">
        <v>1701</v>
      </c>
      <c r="E2667" s="11" t="s">
        <v>35</v>
      </c>
      <c r="F2667" s="16">
        <v>816667</v>
      </c>
    </row>
    <row r="2668" spans="1:6" ht="28.95" customHeight="1" x14ac:dyDescent="0.25">
      <c r="A2668" s="15" t="s">
        <v>1362</v>
      </c>
      <c r="B2668" s="11" t="s">
        <v>1361</v>
      </c>
      <c r="C2668" s="11" t="s">
        <v>1010</v>
      </c>
      <c r="D2668" s="11" t="s">
        <v>1363</v>
      </c>
      <c r="E2668" s="10" t="s">
        <v>0</v>
      </c>
      <c r="F2668" s="16">
        <f t="shared" ref="F2668" si="1152">F2669+F2676</f>
        <v>2957664.86</v>
      </c>
    </row>
    <row r="2669" spans="1:6" ht="28.95" customHeight="1" x14ac:dyDescent="0.25">
      <c r="A2669" s="15" t="s">
        <v>1364</v>
      </c>
      <c r="B2669" s="11" t="s">
        <v>1361</v>
      </c>
      <c r="C2669" s="11" t="s">
        <v>1010</v>
      </c>
      <c r="D2669" s="11" t="s">
        <v>1365</v>
      </c>
      <c r="E2669" s="10" t="s">
        <v>0</v>
      </c>
      <c r="F2669" s="16">
        <f t="shared" ref="F2669:F2670" si="1153">F2670</f>
        <v>600013</v>
      </c>
    </row>
    <row r="2670" spans="1:6" ht="28.95" customHeight="1" x14ac:dyDescent="0.25">
      <c r="A2670" s="15" t="s">
        <v>1464</v>
      </c>
      <c r="B2670" s="11" t="s">
        <v>1361</v>
      </c>
      <c r="C2670" s="11" t="s">
        <v>1010</v>
      </c>
      <c r="D2670" s="11" t="s">
        <v>1465</v>
      </c>
      <c r="E2670" s="10" t="s">
        <v>0</v>
      </c>
      <c r="F2670" s="16">
        <f t="shared" si="1153"/>
        <v>600013</v>
      </c>
    </row>
    <row r="2671" spans="1:6" ht="28.95" customHeight="1" x14ac:dyDescent="0.25">
      <c r="A2671" s="15" t="s">
        <v>1369</v>
      </c>
      <c r="B2671" s="11" t="s">
        <v>1361</v>
      </c>
      <c r="C2671" s="11" t="s">
        <v>1010</v>
      </c>
      <c r="D2671" s="11" t="s">
        <v>1466</v>
      </c>
      <c r="E2671" s="10" t="s">
        <v>0</v>
      </c>
      <c r="F2671" s="16">
        <f t="shared" ref="F2671" si="1154">F2672+F2674</f>
        <v>600013</v>
      </c>
    </row>
    <row r="2672" spans="1:6" ht="28.95" customHeight="1" x14ac:dyDescent="0.25">
      <c r="A2672" s="15" t="s">
        <v>32</v>
      </c>
      <c r="B2672" s="11" t="s">
        <v>1361</v>
      </c>
      <c r="C2672" s="11" t="s">
        <v>1010</v>
      </c>
      <c r="D2672" s="11" t="s">
        <v>1466</v>
      </c>
      <c r="E2672" s="11" t="s">
        <v>33</v>
      </c>
      <c r="F2672" s="16">
        <f t="shared" ref="F2672" si="1155">F2673</f>
        <v>500000</v>
      </c>
    </row>
    <row r="2673" spans="1:6" ht="28.95" customHeight="1" x14ac:dyDescent="0.25">
      <c r="A2673" s="15" t="s">
        <v>34</v>
      </c>
      <c r="B2673" s="11" t="s">
        <v>1361</v>
      </c>
      <c r="C2673" s="11" t="s">
        <v>1010</v>
      </c>
      <c r="D2673" s="11" t="s">
        <v>1466</v>
      </c>
      <c r="E2673" s="11" t="s">
        <v>35</v>
      </c>
      <c r="F2673" s="16">
        <v>500000</v>
      </c>
    </row>
    <row r="2674" spans="1:6" ht="14.4" customHeight="1" x14ac:dyDescent="0.25">
      <c r="A2674" s="15" t="s">
        <v>36</v>
      </c>
      <c r="B2674" s="11" t="s">
        <v>1361</v>
      </c>
      <c r="C2674" s="11" t="s">
        <v>1010</v>
      </c>
      <c r="D2674" s="11" t="s">
        <v>1466</v>
      </c>
      <c r="E2674" s="11" t="s">
        <v>37</v>
      </c>
      <c r="F2674" s="16">
        <f t="shared" ref="F2674" si="1156">F2675</f>
        <v>100013</v>
      </c>
    </row>
    <row r="2675" spans="1:6" ht="14.4" customHeight="1" x14ac:dyDescent="0.25">
      <c r="A2675" s="15" t="s">
        <v>511</v>
      </c>
      <c r="B2675" s="11" t="s">
        <v>1361</v>
      </c>
      <c r="C2675" s="11" t="s">
        <v>1010</v>
      </c>
      <c r="D2675" s="11" t="s">
        <v>1466</v>
      </c>
      <c r="E2675" s="11" t="s">
        <v>512</v>
      </c>
      <c r="F2675" s="16">
        <v>100013</v>
      </c>
    </row>
    <row r="2676" spans="1:6" ht="28.95" customHeight="1" x14ac:dyDescent="0.25">
      <c r="A2676" s="15" t="s">
        <v>1533</v>
      </c>
      <c r="B2676" s="11" t="s">
        <v>1361</v>
      </c>
      <c r="C2676" s="11" t="s">
        <v>1010</v>
      </c>
      <c r="D2676" s="11" t="s">
        <v>1534</v>
      </c>
      <c r="E2676" s="10" t="s">
        <v>0</v>
      </c>
      <c r="F2676" s="16">
        <f t="shared" ref="F2676" si="1157">F2677+F2681+F2685</f>
        <v>2357651.86</v>
      </c>
    </row>
    <row r="2677" spans="1:6" ht="43.35" customHeight="1" x14ac:dyDescent="0.25">
      <c r="A2677" s="15" t="s">
        <v>1535</v>
      </c>
      <c r="B2677" s="11" t="s">
        <v>1361</v>
      </c>
      <c r="C2677" s="11" t="s">
        <v>1010</v>
      </c>
      <c r="D2677" s="11" t="s">
        <v>1536</v>
      </c>
      <c r="E2677" s="10" t="s">
        <v>0</v>
      </c>
      <c r="F2677" s="16">
        <f t="shared" ref="F2677:F2679" si="1158">F2678</f>
        <v>2127651.86</v>
      </c>
    </row>
    <row r="2678" spans="1:6" ht="28.95" customHeight="1" x14ac:dyDescent="0.25">
      <c r="A2678" s="15" t="s">
        <v>1537</v>
      </c>
      <c r="B2678" s="11" t="s">
        <v>1361</v>
      </c>
      <c r="C2678" s="11" t="s">
        <v>1010</v>
      </c>
      <c r="D2678" s="11" t="s">
        <v>1538</v>
      </c>
      <c r="E2678" s="10" t="s">
        <v>0</v>
      </c>
      <c r="F2678" s="16">
        <f t="shared" si="1158"/>
        <v>2127651.86</v>
      </c>
    </row>
    <row r="2679" spans="1:6" ht="28.95" customHeight="1" x14ac:dyDescent="0.25">
      <c r="A2679" s="15" t="s">
        <v>32</v>
      </c>
      <c r="B2679" s="11" t="s">
        <v>1361</v>
      </c>
      <c r="C2679" s="11" t="s">
        <v>1010</v>
      </c>
      <c r="D2679" s="11" t="s">
        <v>1538</v>
      </c>
      <c r="E2679" s="11" t="s">
        <v>33</v>
      </c>
      <c r="F2679" s="16">
        <f t="shared" si="1158"/>
        <v>2127651.86</v>
      </c>
    </row>
    <row r="2680" spans="1:6" ht="28.95" customHeight="1" x14ac:dyDescent="0.25">
      <c r="A2680" s="15" t="s">
        <v>34</v>
      </c>
      <c r="B2680" s="11" t="s">
        <v>1361</v>
      </c>
      <c r="C2680" s="11" t="s">
        <v>1010</v>
      </c>
      <c r="D2680" s="11" t="s">
        <v>1538</v>
      </c>
      <c r="E2680" s="11" t="s">
        <v>35</v>
      </c>
      <c r="F2680" s="16">
        <v>2127651.86</v>
      </c>
    </row>
    <row r="2681" spans="1:6" ht="43.35" customHeight="1" x14ac:dyDescent="0.25">
      <c r="A2681" s="15" t="s">
        <v>1539</v>
      </c>
      <c r="B2681" s="11" t="s">
        <v>1361</v>
      </c>
      <c r="C2681" s="11" t="s">
        <v>1010</v>
      </c>
      <c r="D2681" s="11" t="s">
        <v>1540</v>
      </c>
      <c r="E2681" s="10" t="s">
        <v>0</v>
      </c>
      <c r="F2681" s="16">
        <f t="shared" ref="F2681:F2683" si="1159">F2682</f>
        <v>30000</v>
      </c>
    </row>
    <row r="2682" spans="1:6" ht="28.95" customHeight="1" x14ac:dyDescent="0.25">
      <c r="A2682" s="15" t="s">
        <v>1537</v>
      </c>
      <c r="B2682" s="11" t="s">
        <v>1361</v>
      </c>
      <c r="C2682" s="11" t="s">
        <v>1010</v>
      </c>
      <c r="D2682" s="11" t="s">
        <v>1541</v>
      </c>
      <c r="E2682" s="10" t="s">
        <v>0</v>
      </c>
      <c r="F2682" s="16">
        <f t="shared" si="1159"/>
        <v>30000</v>
      </c>
    </row>
    <row r="2683" spans="1:6" ht="28.95" customHeight="1" x14ac:dyDescent="0.25">
      <c r="A2683" s="15" t="s">
        <v>32</v>
      </c>
      <c r="B2683" s="11" t="s">
        <v>1361</v>
      </c>
      <c r="C2683" s="11" t="s">
        <v>1010</v>
      </c>
      <c r="D2683" s="11" t="s">
        <v>1541</v>
      </c>
      <c r="E2683" s="11" t="s">
        <v>33</v>
      </c>
      <c r="F2683" s="16">
        <f t="shared" si="1159"/>
        <v>30000</v>
      </c>
    </row>
    <row r="2684" spans="1:6" ht="28.95" customHeight="1" x14ac:dyDescent="0.25">
      <c r="A2684" s="15" t="s">
        <v>34</v>
      </c>
      <c r="B2684" s="11" t="s">
        <v>1361</v>
      </c>
      <c r="C2684" s="11" t="s">
        <v>1010</v>
      </c>
      <c r="D2684" s="11" t="s">
        <v>1541</v>
      </c>
      <c r="E2684" s="11" t="s">
        <v>35</v>
      </c>
      <c r="F2684" s="16">
        <v>30000</v>
      </c>
    </row>
    <row r="2685" spans="1:6" ht="28.95" customHeight="1" x14ac:dyDescent="0.25">
      <c r="A2685" s="15" t="s">
        <v>1542</v>
      </c>
      <c r="B2685" s="11" t="s">
        <v>1361</v>
      </c>
      <c r="C2685" s="11" t="s">
        <v>1010</v>
      </c>
      <c r="D2685" s="11" t="s">
        <v>1543</v>
      </c>
      <c r="E2685" s="10" t="s">
        <v>0</v>
      </c>
      <c r="F2685" s="16">
        <f t="shared" ref="F2685:F2687" si="1160">F2686</f>
        <v>200000</v>
      </c>
    </row>
    <row r="2686" spans="1:6" ht="28.95" customHeight="1" x14ac:dyDescent="0.25">
      <c r="A2686" s="15" t="s">
        <v>1537</v>
      </c>
      <c r="B2686" s="11" t="s">
        <v>1361</v>
      </c>
      <c r="C2686" s="11" t="s">
        <v>1010</v>
      </c>
      <c r="D2686" s="11" t="s">
        <v>1544</v>
      </c>
      <c r="E2686" s="10" t="s">
        <v>0</v>
      </c>
      <c r="F2686" s="16">
        <f t="shared" si="1160"/>
        <v>200000</v>
      </c>
    </row>
    <row r="2687" spans="1:6" ht="14.4" customHeight="1" x14ac:dyDescent="0.25">
      <c r="A2687" s="15" t="s">
        <v>36</v>
      </c>
      <c r="B2687" s="11" t="s">
        <v>1361</v>
      </c>
      <c r="C2687" s="11" t="s">
        <v>1010</v>
      </c>
      <c r="D2687" s="11" t="s">
        <v>1544</v>
      </c>
      <c r="E2687" s="11" t="s">
        <v>37</v>
      </c>
      <c r="F2687" s="16">
        <f t="shared" si="1160"/>
        <v>200000</v>
      </c>
    </row>
    <row r="2688" spans="1:6" ht="14.4" customHeight="1" x14ac:dyDescent="0.25">
      <c r="A2688" s="15" t="s">
        <v>511</v>
      </c>
      <c r="B2688" s="11" t="s">
        <v>1361</v>
      </c>
      <c r="C2688" s="11" t="s">
        <v>1010</v>
      </c>
      <c r="D2688" s="11" t="s">
        <v>1544</v>
      </c>
      <c r="E2688" s="11" t="s">
        <v>512</v>
      </c>
      <c r="F2688" s="16">
        <v>200000</v>
      </c>
    </row>
    <row r="2689" spans="1:6" ht="28.95" customHeight="1" x14ac:dyDescent="0.25">
      <c r="A2689" s="15" t="s">
        <v>1404</v>
      </c>
      <c r="B2689" s="11" t="s">
        <v>1361</v>
      </c>
      <c r="C2689" s="11" t="s">
        <v>1010</v>
      </c>
      <c r="D2689" s="11" t="s">
        <v>1405</v>
      </c>
      <c r="E2689" s="10" t="s">
        <v>0</v>
      </c>
      <c r="F2689" s="16">
        <f t="shared" ref="F2689" si="1161">F2690+F2701</f>
        <v>2084200</v>
      </c>
    </row>
    <row r="2690" spans="1:6" ht="28.95" customHeight="1" x14ac:dyDescent="0.25">
      <c r="A2690" s="15" t="s">
        <v>1471</v>
      </c>
      <c r="B2690" s="11" t="s">
        <v>1361</v>
      </c>
      <c r="C2690" s="11" t="s">
        <v>1010</v>
      </c>
      <c r="D2690" s="11" t="s">
        <v>1472</v>
      </c>
      <c r="E2690" s="10" t="s">
        <v>0</v>
      </c>
      <c r="F2690" s="16">
        <f t="shared" ref="F2690" si="1162">F2691+F2697</f>
        <v>1192700</v>
      </c>
    </row>
    <row r="2691" spans="1:6" ht="43.35" customHeight="1" x14ac:dyDescent="0.25">
      <c r="A2691" s="15" t="s">
        <v>1545</v>
      </c>
      <c r="B2691" s="11" t="s">
        <v>1361</v>
      </c>
      <c r="C2691" s="11" t="s">
        <v>1010</v>
      </c>
      <c r="D2691" s="11" t="s">
        <v>1546</v>
      </c>
      <c r="E2691" s="10" t="s">
        <v>0</v>
      </c>
      <c r="F2691" s="16">
        <f t="shared" ref="F2691" si="1163">F2692</f>
        <v>672700</v>
      </c>
    </row>
    <row r="2692" spans="1:6" ht="28.95" customHeight="1" x14ac:dyDescent="0.25">
      <c r="A2692" s="15" t="s">
        <v>1547</v>
      </c>
      <c r="B2692" s="11" t="s">
        <v>1361</v>
      </c>
      <c r="C2692" s="11" t="s">
        <v>1010</v>
      </c>
      <c r="D2692" s="11" t="s">
        <v>1548</v>
      </c>
      <c r="E2692" s="10" t="s">
        <v>0</v>
      </c>
      <c r="F2692" s="16">
        <f t="shared" ref="F2692" si="1164">F2693+F2695</f>
        <v>672700</v>
      </c>
    </row>
    <row r="2693" spans="1:6" ht="28.95" customHeight="1" x14ac:dyDescent="0.25">
      <c r="A2693" s="15" t="s">
        <v>32</v>
      </c>
      <c r="B2693" s="11" t="s">
        <v>1361</v>
      </c>
      <c r="C2693" s="11" t="s">
        <v>1010</v>
      </c>
      <c r="D2693" s="11" t="s">
        <v>1548</v>
      </c>
      <c r="E2693" s="11" t="s">
        <v>33</v>
      </c>
      <c r="F2693" s="16">
        <f t="shared" ref="F2693" si="1165">F2694</f>
        <v>190000</v>
      </c>
    </row>
    <row r="2694" spans="1:6" ht="28.95" customHeight="1" x14ac:dyDescent="0.25">
      <c r="A2694" s="15" t="s">
        <v>34</v>
      </c>
      <c r="B2694" s="11" t="s">
        <v>1361</v>
      </c>
      <c r="C2694" s="11" t="s">
        <v>1010</v>
      </c>
      <c r="D2694" s="11" t="s">
        <v>1548</v>
      </c>
      <c r="E2694" s="11" t="s">
        <v>35</v>
      </c>
      <c r="F2694" s="16">
        <v>190000</v>
      </c>
    </row>
    <row r="2695" spans="1:6" ht="28.95" customHeight="1" x14ac:dyDescent="0.25">
      <c r="A2695" s="15" t="s">
        <v>174</v>
      </c>
      <c r="B2695" s="11" t="s">
        <v>1361</v>
      </c>
      <c r="C2695" s="11" t="s">
        <v>1010</v>
      </c>
      <c r="D2695" s="11" t="s">
        <v>1548</v>
      </c>
      <c r="E2695" s="11" t="s">
        <v>175</v>
      </c>
      <c r="F2695" s="16">
        <f t="shared" ref="F2695" si="1166">F2696</f>
        <v>482700</v>
      </c>
    </row>
    <row r="2696" spans="1:6" ht="14.4" customHeight="1" x14ac:dyDescent="0.25">
      <c r="A2696" s="15" t="s">
        <v>176</v>
      </c>
      <c r="B2696" s="11" t="s">
        <v>1361</v>
      </c>
      <c r="C2696" s="11" t="s">
        <v>1010</v>
      </c>
      <c r="D2696" s="11" t="s">
        <v>1548</v>
      </c>
      <c r="E2696" s="11" t="s">
        <v>177</v>
      </c>
      <c r="F2696" s="16">
        <v>482700</v>
      </c>
    </row>
    <row r="2697" spans="1:6" ht="43.35" customHeight="1" x14ac:dyDescent="0.25">
      <c r="A2697" s="15" t="s">
        <v>1479</v>
      </c>
      <c r="B2697" s="11" t="s">
        <v>1361</v>
      </c>
      <c r="C2697" s="11" t="s">
        <v>1010</v>
      </c>
      <c r="D2697" s="11" t="s">
        <v>1480</v>
      </c>
      <c r="E2697" s="10" t="s">
        <v>0</v>
      </c>
      <c r="F2697" s="16">
        <f t="shared" ref="F2697:F2699" si="1167">F2698</f>
        <v>520000</v>
      </c>
    </row>
    <row r="2698" spans="1:6" ht="28.95" customHeight="1" x14ac:dyDescent="0.25">
      <c r="A2698" s="15" t="s">
        <v>1481</v>
      </c>
      <c r="B2698" s="11" t="s">
        <v>1361</v>
      </c>
      <c r="C2698" s="11" t="s">
        <v>1010</v>
      </c>
      <c r="D2698" s="11" t="s">
        <v>1482</v>
      </c>
      <c r="E2698" s="10" t="s">
        <v>0</v>
      </c>
      <c r="F2698" s="16">
        <f t="shared" si="1167"/>
        <v>520000</v>
      </c>
    </row>
    <row r="2699" spans="1:6" ht="28.95" customHeight="1" x14ac:dyDescent="0.25">
      <c r="A2699" s="15" t="s">
        <v>32</v>
      </c>
      <c r="B2699" s="11" t="s">
        <v>1361</v>
      </c>
      <c r="C2699" s="11" t="s">
        <v>1010</v>
      </c>
      <c r="D2699" s="11" t="s">
        <v>1482</v>
      </c>
      <c r="E2699" s="11" t="s">
        <v>33</v>
      </c>
      <c r="F2699" s="16">
        <f t="shared" si="1167"/>
        <v>520000</v>
      </c>
    </row>
    <row r="2700" spans="1:6" ht="28.95" customHeight="1" x14ac:dyDescent="0.25">
      <c r="A2700" s="15" t="s">
        <v>34</v>
      </c>
      <c r="B2700" s="11" t="s">
        <v>1361</v>
      </c>
      <c r="C2700" s="11" t="s">
        <v>1010</v>
      </c>
      <c r="D2700" s="11" t="s">
        <v>1482</v>
      </c>
      <c r="E2700" s="11" t="s">
        <v>35</v>
      </c>
      <c r="F2700" s="16">
        <v>520000</v>
      </c>
    </row>
    <row r="2701" spans="1:6" ht="14.4" customHeight="1" x14ac:dyDescent="0.25">
      <c r="A2701" s="15" t="s">
        <v>1417</v>
      </c>
      <c r="B2701" s="11" t="s">
        <v>1361</v>
      </c>
      <c r="C2701" s="11" t="s">
        <v>1010</v>
      </c>
      <c r="D2701" s="11" t="s">
        <v>1418</v>
      </c>
      <c r="E2701" s="10" t="s">
        <v>0</v>
      </c>
      <c r="F2701" s="16">
        <f t="shared" ref="F2701:F2704" si="1168">F2702</f>
        <v>891500</v>
      </c>
    </row>
    <row r="2702" spans="1:6" ht="43.35" customHeight="1" x14ac:dyDescent="0.25">
      <c r="A2702" s="15" t="s">
        <v>1506</v>
      </c>
      <c r="B2702" s="11" t="s">
        <v>1361</v>
      </c>
      <c r="C2702" s="11" t="s">
        <v>1010</v>
      </c>
      <c r="D2702" s="11" t="s">
        <v>1507</v>
      </c>
      <c r="E2702" s="10" t="s">
        <v>0</v>
      </c>
      <c r="F2702" s="16">
        <f t="shared" si="1168"/>
        <v>891500</v>
      </c>
    </row>
    <row r="2703" spans="1:6" ht="43.35" customHeight="1" x14ac:dyDescent="0.25">
      <c r="A2703" s="15" t="s">
        <v>1421</v>
      </c>
      <c r="B2703" s="11" t="s">
        <v>1361</v>
      </c>
      <c r="C2703" s="11" t="s">
        <v>1010</v>
      </c>
      <c r="D2703" s="11" t="s">
        <v>1549</v>
      </c>
      <c r="E2703" s="10" t="s">
        <v>0</v>
      </c>
      <c r="F2703" s="16">
        <f t="shared" si="1168"/>
        <v>891500</v>
      </c>
    </row>
    <row r="2704" spans="1:6" ht="28.95" customHeight="1" x14ac:dyDescent="0.25">
      <c r="A2704" s="15" t="s">
        <v>32</v>
      </c>
      <c r="B2704" s="11" t="s">
        <v>1361</v>
      </c>
      <c r="C2704" s="11" t="s">
        <v>1010</v>
      </c>
      <c r="D2704" s="11" t="s">
        <v>1549</v>
      </c>
      <c r="E2704" s="11" t="s">
        <v>33</v>
      </c>
      <c r="F2704" s="16">
        <f t="shared" si="1168"/>
        <v>891500</v>
      </c>
    </row>
    <row r="2705" spans="1:6" ht="28.95" customHeight="1" x14ac:dyDescent="0.25">
      <c r="A2705" s="15" t="s">
        <v>34</v>
      </c>
      <c r="B2705" s="11" t="s">
        <v>1361</v>
      </c>
      <c r="C2705" s="11" t="s">
        <v>1010</v>
      </c>
      <c r="D2705" s="11" t="s">
        <v>1549</v>
      </c>
      <c r="E2705" s="11" t="s">
        <v>35</v>
      </c>
      <c r="F2705" s="16">
        <v>891500</v>
      </c>
    </row>
    <row r="2706" spans="1:6" ht="57.6" customHeight="1" x14ac:dyDescent="0.25">
      <c r="A2706" s="15" t="s">
        <v>1486</v>
      </c>
      <c r="B2706" s="11" t="s">
        <v>1361</v>
      </c>
      <c r="C2706" s="11" t="s">
        <v>1010</v>
      </c>
      <c r="D2706" s="11" t="s">
        <v>1487</v>
      </c>
      <c r="E2706" s="10" t="s">
        <v>0</v>
      </c>
      <c r="F2706" s="16">
        <f t="shared" ref="F2706" si="1169">F2707+F2711</f>
        <v>243300</v>
      </c>
    </row>
    <row r="2707" spans="1:6" ht="28.95" customHeight="1" x14ac:dyDescent="0.25">
      <c r="A2707" s="15" t="s">
        <v>1550</v>
      </c>
      <c r="B2707" s="11" t="s">
        <v>1361</v>
      </c>
      <c r="C2707" s="11" t="s">
        <v>1010</v>
      </c>
      <c r="D2707" s="11" t="s">
        <v>1551</v>
      </c>
      <c r="E2707" s="10" t="s">
        <v>0</v>
      </c>
      <c r="F2707" s="16">
        <f t="shared" ref="F2707:F2709" si="1170">F2708</f>
        <v>198000</v>
      </c>
    </row>
    <row r="2708" spans="1:6" ht="43.35" customHeight="1" x14ac:dyDescent="0.25">
      <c r="A2708" s="15" t="s">
        <v>1490</v>
      </c>
      <c r="B2708" s="11" t="s">
        <v>1361</v>
      </c>
      <c r="C2708" s="11" t="s">
        <v>1010</v>
      </c>
      <c r="D2708" s="11" t="s">
        <v>1552</v>
      </c>
      <c r="E2708" s="10" t="s">
        <v>0</v>
      </c>
      <c r="F2708" s="16">
        <f t="shared" si="1170"/>
        <v>198000</v>
      </c>
    </row>
    <row r="2709" spans="1:6" ht="28.95" customHeight="1" x14ac:dyDescent="0.25">
      <c r="A2709" s="15" t="s">
        <v>32</v>
      </c>
      <c r="B2709" s="11" t="s">
        <v>1361</v>
      </c>
      <c r="C2709" s="11" t="s">
        <v>1010</v>
      </c>
      <c r="D2709" s="11" t="s">
        <v>1552</v>
      </c>
      <c r="E2709" s="11" t="s">
        <v>33</v>
      </c>
      <c r="F2709" s="16">
        <f t="shared" si="1170"/>
        <v>198000</v>
      </c>
    </row>
    <row r="2710" spans="1:6" ht="28.95" customHeight="1" x14ac:dyDescent="0.25">
      <c r="A2710" s="15" t="s">
        <v>34</v>
      </c>
      <c r="B2710" s="11" t="s">
        <v>1361</v>
      </c>
      <c r="C2710" s="11" t="s">
        <v>1010</v>
      </c>
      <c r="D2710" s="11" t="s">
        <v>1552</v>
      </c>
      <c r="E2710" s="11" t="s">
        <v>35</v>
      </c>
      <c r="F2710" s="16">
        <v>198000</v>
      </c>
    </row>
    <row r="2711" spans="1:6" ht="100.95" customHeight="1" x14ac:dyDescent="0.25">
      <c r="A2711" s="15" t="s">
        <v>1553</v>
      </c>
      <c r="B2711" s="11" t="s">
        <v>1361</v>
      </c>
      <c r="C2711" s="11" t="s">
        <v>1010</v>
      </c>
      <c r="D2711" s="11" t="s">
        <v>1554</v>
      </c>
      <c r="E2711" s="10" t="s">
        <v>0</v>
      </c>
      <c r="F2711" s="16">
        <f t="shared" ref="F2711:F2713" si="1171">F2712</f>
        <v>45300</v>
      </c>
    </row>
    <row r="2712" spans="1:6" ht="43.35" customHeight="1" x14ac:dyDescent="0.25">
      <c r="A2712" s="15" t="s">
        <v>1490</v>
      </c>
      <c r="B2712" s="11" t="s">
        <v>1361</v>
      </c>
      <c r="C2712" s="11" t="s">
        <v>1010</v>
      </c>
      <c r="D2712" s="11" t="s">
        <v>1555</v>
      </c>
      <c r="E2712" s="10" t="s">
        <v>0</v>
      </c>
      <c r="F2712" s="16">
        <f t="shared" si="1171"/>
        <v>45300</v>
      </c>
    </row>
    <row r="2713" spans="1:6" ht="28.95" customHeight="1" x14ac:dyDescent="0.25">
      <c r="A2713" s="15" t="s">
        <v>32</v>
      </c>
      <c r="B2713" s="11" t="s">
        <v>1361</v>
      </c>
      <c r="C2713" s="11" t="s">
        <v>1010</v>
      </c>
      <c r="D2713" s="11" t="s">
        <v>1555</v>
      </c>
      <c r="E2713" s="11" t="s">
        <v>33</v>
      </c>
      <c r="F2713" s="16">
        <f t="shared" si="1171"/>
        <v>45300</v>
      </c>
    </row>
    <row r="2714" spans="1:6" ht="28.95" customHeight="1" x14ac:dyDescent="0.25">
      <c r="A2714" s="15" t="s">
        <v>34</v>
      </c>
      <c r="B2714" s="11" t="s">
        <v>1361</v>
      </c>
      <c r="C2714" s="11" t="s">
        <v>1010</v>
      </c>
      <c r="D2714" s="11" t="s">
        <v>1555</v>
      </c>
      <c r="E2714" s="11" t="s">
        <v>35</v>
      </c>
      <c r="F2714" s="16">
        <v>45300</v>
      </c>
    </row>
    <row r="2715" spans="1:6" ht="14.4" customHeight="1" x14ac:dyDescent="0.25">
      <c r="A2715" s="15" t="s">
        <v>1556</v>
      </c>
      <c r="B2715" s="11" t="s">
        <v>1361</v>
      </c>
      <c r="C2715" s="11" t="s">
        <v>1010</v>
      </c>
      <c r="D2715" s="11" t="s">
        <v>1557</v>
      </c>
      <c r="E2715" s="10" t="s">
        <v>0</v>
      </c>
      <c r="F2715" s="16">
        <f t="shared" ref="F2715" si="1172">F2716</f>
        <v>6110500</v>
      </c>
    </row>
    <row r="2716" spans="1:6" ht="14.4" customHeight="1" x14ac:dyDescent="0.25">
      <c r="A2716" s="15" t="s">
        <v>1558</v>
      </c>
      <c r="B2716" s="11" t="s">
        <v>1361</v>
      </c>
      <c r="C2716" s="11" t="s">
        <v>1010</v>
      </c>
      <c r="D2716" s="11" t="s">
        <v>1559</v>
      </c>
      <c r="E2716" s="10" t="s">
        <v>0</v>
      </c>
      <c r="F2716" s="16">
        <f t="shared" ref="F2716" si="1173">F2717+F2719+F2722</f>
        <v>6110500</v>
      </c>
    </row>
    <row r="2717" spans="1:6" ht="28.95" customHeight="1" x14ac:dyDescent="0.25">
      <c r="A2717" s="15" t="s">
        <v>32</v>
      </c>
      <c r="B2717" s="11" t="s">
        <v>1361</v>
      </c>
      <c r="C2717" s="11" t="s">
        <v>1010</v>
      </c>
      <c r="D2717" s="11" t="s">
        <v>1559</v>
      </c>
      <c r="E2717" s="11" t="s">
        <v>33</v>
      </c>
      <c r="F2717" s="16">
        <f t="shared" ref="F2717" si="1174">F2718</f>
        <v>150500</v>
      </c>
    </row>
    <row r="2718" spans="1:6" ht="28.95" customHeight="1" x14ac:dyDescent="0.25">
      <c r="A2718" s="15" t="s">
        <v>34</v>
      </c>
      <c r="B2718" s="11" t="s">
        <v>1361</v>
      </c>
      <c r="C2718" s="11" t="s">
        <v>1010</v>
      </c>
      <c r="D2718" s="11" t="s">
        <v>1559</v>
      </c>
      <c r="E2718" s="11" t="s">
        <v>35</v>
      </c>
      <c r="F2718" s="16">
        <v>150500</v>
      </c>
    </row>
    <row r="2719" spans="1:6" ht="14.4" customHeight="1" x14ac:dyDescent="0.25">
      <c r="A2719" s="15" t="s">
        <v>58</v>
      </c>
      <c r="B2719" s="11" t="s">
        <v>1361</v>
      </c>
      <c r="C2719" s="11" t="s">
        <v>1010</v>
      </c>
      <c r="D2719" s="11" t="s">
        <v>1559</v>
      </c>
      <c r="E2719" s="11" t="s">
        <v>59</v>
      </c>
      <c r="F2719" s="16">
        <f t="shared" ref="F2719" si="1175">F2720+F2721</f>
        <v>5616000</v>
      </c>
    </row>
    <row r="2720" spans="1:6" ht="28.95" customHeight="1" x14ac:dyDescent="0.25">
      <c r="A2720" s="15" t="s">
        <v>323</v>
      </c>
      <c r="B2720" s="11" t="s">
        <v>1361</v>
      </c>
      <c r="C2720" s="11" t="s">
        <v>1010</v>
      </c>
      <c r="D2720" s="11" t="s">
        <v>1559</v>
      </c>
      <c r="E2720" s="11" t="s">
        <v>324</v>
      </c>
      <c r="F2720" s="16">
        <v>5520000</v>
      </c>
    </row>
    <row r="2721" spans="1:6" ht="14.4" customHeight="1" x14ac:dyDescent="0.25">
      <c r="A2721" s="15" t="s">
        <v>60</v>
      </c>
      <c r="B2721" s="11" t="s">
        <v>1361</v>
      </c>
      <c r="C2721" s="11" t="s">
        <v>1010</v>
      </c>
      <c r="D2721" s="11" t="s">
        <v>1559</v>
      </c>
      <c r="E2721" s="11" t="s">
        <v>61</v>
      </c>
      <c r="F2721" s="16">
        <v>96000</v>
      </c>
    </row>
    <row r="2722" spans="1:6" ht="14.4" customHeight="1" x14ac:dyDescent="0.25">
      <c r="A2722" s="15" t="s">
        <v>36</v>
      </c>
      <c r="B2722" s="11" t="s">
        <v>1361</v>
      </c>
      <c r="C2722" s="11" t="s">
        <v>1010</v>
      </c>
      <c r="D2722" s="11" t="s">
        <v>1559</v>
      </c>
      <c r="E2722" s="11" t="s">
        <v>37</v>
      </c>
      <c r="F2722" s="16">
        <f t="shared" ref="F2722" si="1176">F2723</f>
        <v>344000</v>
      </c>
    </row>
    <row r="2723" spans="1:6" ht="14.4" customHeight="1" x14ac:dyDescent="0.25">
      <c r="A2723" s="15" t="s">
        <v>511</v>
      </c>
      <c r="B2723" s="11" t="s">
        <v>1361</v>
      </c>
      <c r="C2723" s="11" t="s">
        <v>1010</v>
      </c>
      <c r="D2723" s="11" t="s">
        <v>1559</v>
      </c>
      <c r="E2723" s="11" t="s">
        <v>512</v>
      </c>
      <c r="F2723" s="16">
        <v>344000</v>
      </c>
    </row>
    <row r="2724" spans="1:6" ht="37.200000000000003" customHeight="1" x14ac:dyDescent="0.25">
      <c r="A2724" s="18" t="s">
        <v>1611</v>
      </c>
      <c r="B2724" s="9" t="s">
        <v>1560</v>
      </c>
      <c r="C2724" s="10" t="s">
        <v>0</v>
      </c>
      <c r="D2724" s="10" t="s">
        <v>0</v>
      </c>
      <c r="E2724" s="10" t="s">
        <v>0</v>
      </c>
      <c r="F2724" s="17">
        <f t="shared" ref="F2724:F2726" si="1177">F2725</f>
        <v>147472000</v>
      </c>
    </row>
    <row r="2725" spans="1:6" ht="14.4" customHeight="1" x14ac:dyDescent="0.25">
      <c r="A2725" s="15" t="s">
        <v>6</v>
      </c>
      <c r="B2725" s="11" t="s">
        <v>1560</v>
      </c>
      <c r="C2725" s="11" t="s">
        <v>7</v>
      </c>
      <c r="D2725" s="10" t="s">
        <v>0</v>
      </c>
      <c r="E2725" s="10" t="s">
        <v>0</v>
      </c>
      <c r="F2725" s="16">
        <f t="shared" si="1177"/>
        <v>147472000</v>
      </c>
    </row>
    <row r="2726" spans="1:6" ht="14.4" customHeight="1" x14ac:dyDescent="0.25">
      <c r="A2726" s="15" t="s">
        <v>8</v>
      </c>
      <c r="B2726" s="11" t="s">
        <v>1560</v>
      </c>
      <c r="C2726" s="11" t="s">
        <v>9</v>
      </c>
      <c r="D2726" s="10" t="s">
        <v>0</v>
      </c>
      <c r="E2726" s="10" t="s">
        <v>0</v>
      </c>
      <c r="F2726" s="16">
        <f t="shared" si="1177"/>
        <v>147472000</v>
      </c>
    </row>
    <row r="2727" spans="1:6" ht="43.35" customHeight="1" x14ac:dyDescent="0.25">
      <c r="A2727" s="15" t="s">
        <v>1561</v>
      </c>
      <c r="B2727" s="11" t="s">
        <v>1560</v>
      </c>
      <c r="C2727" s="11" t="s">
        <v>9</v>
      </c>
      <c r="D2727" s="11" t="s">
        <v>1562</v>
      </c>
      <c r="E2727" s="10" t="s">
        <v>0</v>
      </c>
      <c r="F2727" s="16">
        <f t="shared" ref="F2727" si="1178">F2728+F2736</f>
        <v>147472000</v>
      </c>
    </row>
    <row r="2728" spans="1:6" ht="72.599999999999994" customHeight="1" x14ac:dyDescent="0.25">
      <c r="A2728" s="15" t="s">
        <v>1563</v>
      </c>
      <c r="B2728" s="11" t="s">
        <v>1560</v>
      </c>
      <c r="C2728" s="11" t="s">
        <v>9</v>
      </c>
      <c r="D2728" s="11" t="s">
        <v>1564</v>
      </c>
      <c r="E2728" s="10" t="s">
        <v>0</v>
      </c>
      <c r="F2728" s="16">
        <f t="shared" ref="F2728" si="1179">F2729</f>
        <v>146182000</v>
      </c>
    </row>
    <row r="2729" spans="1:6" ht="14.4" customHeight="1" x14ac:dyDescent="0.25">
      <c r="A2729" s="15" t="s">
        <v>26</v>
      </c>
      <c r="B2729" s="11" t="s">
        <v>1560</v>
      </c>
      <c r="C2729" s="11" t="s">
        <v>9</v>
      </c>
      <c r="D2729" s="11" t="s">
        <v>1565</v>
      </c>
      <c r="E2729" s="10" t="s">
        <v>0</v>
      </c>
      <c r="F2729" s="16">
        <f t="shared" ref="F2729" si="1180">F2730+F2732+F2734</f>
        <v>146182000</v>
      </c>
    </row>
    <row r="2730" spans="1:6" ht="72.599999999999994" customHeight="1" x14ac:dyDescent="0.25">
      <c r="A2730" s="15" t="s">
        <v>28</v>
      </c>
      <c r="B2730" s="11" t="s">
        <v>1560</v>
      </c>
      <c r="C2730" s="11" t="s">
        <v>9</v>
      </c>
      <c r="D2730" s="11" t="s">
        <v>1565</v>
      </c>
      <c r="E2730" s="11" t="s">
        <v>29</v>
      </c>
      <c r="F2730" s="16">
        <f t="shared" ref="F2730" si="1181">F2731</f>
        <v>92912600</v>
      </c>
    </row>
    <row r="2731" spans="1:6" ht="28.95" customHeight="1" x14ac:dyDescent="0.25">
      <c r="A2731" s="15" t="s">
        <v>30</v>
      </c>
      <c r="B2731" s="11" t="s">
        <v>1560</v>
      </c>
      <c r="C2731" s="11" t="s">
        <v>9</v>
      </c>
      <c r="D2731" s="11" t="s">
        <v>1565</v>
      </c>
      <c r="E2731" s="11" t="s">
        <v>31</v>
      </c>
      <c r="F2731" s="16">
        <v>92912600</v>
      </c>
    </row>
    <row r="2732" spans="1:6" ht="28.95" customHeight="1" x14ac:dyDescent="0.25">
      <c r="A2732" s="15" t="s">
        <v>32</v>
      </c>
      <c r="B2732" s="11" t="s">
        <v>1560</v>
      </c>
      <c r="C2732" s="11" t="s">
        <v>9</v>
      </c>
      <c r="D2732" s="11" t="s">
        <v>1565</v>
      </c>
      <c r="E2732" s="11" t="s">
        <v>33</v>
      </c>
      <c r="F2732" s="16">
        <f t="shared" ref="F2732" si="1182">F2733</f>
        <v>52899400</v>
      </c>
    </row>
    <row r="2733" spans="1:6" ht="28.95" customHeight="1" x14ac:dyDescent="0.25">
      <c r="A2733" s="15" t="s">
        <v>34</v>
      </c>
      <c r="B2733" s="11" t="s">
        <v>1560</v>
      </c>
      <c r="C2733" s="11" t="s">
        <v>9</v>
      </c>
      <c r="D2733" s="11" t="s">
        <v>1565</v>
      </c>
      <c r="E2733" s="11" t="s">
        <v>35</v>
      </c>
      <c r="F2733" s="16">
        <v>52899400</v>
      </c>
    </row>
    <row r="2734" spans="1:6" ht="14.4" customHeight="1" x14ac:dyDescent="0.25">
      <c r="A2734" s="15" t="s">
        <v>36</v>
      </c>
      <c r="B2734" s="11" t="s">
        <v>1560</v>
      </c>
      <c r="C2734" s="11" t="s">
        <v>9</v>
      </c>
      <c r="D2734" s="11" t="s">
        <v>1565</v>
      </c>
      <c r="E2734" s="11" t="s">
        <v>37</v>
      </c>
      <c r="F2734" s="16">
        <f t="shared" ref="F2734" si="1183">F2735</f>
        <v>370000</v>
      </c>
    </row>
    <row r="2735" spans="1:6" ht="14.4" customHeight="1" x14ac:dyDescent="0.25">
      <c r="A2735" s="15" t="s">
        <v>38</v>
      </c>
      <c r="B2735" s="11" t="s">
        <v>1560</v>
      </c>
      <c r="C2735" s="11" t="s">
        <v>9</v>
      </c>
      <c r="D2735" s="11" t="s">
        <v>1565</v>
      </c>
      <c r="E2735" s="11" t="s">
        <v>39</v>
      </c>
      <c r="F2735" s="16">
        <v>370000</v>
      </c>
    </row>
    <row r="2736" spans="1:6" ht="86.85" customHeight="1" x14ac:dyDescent="0.25">
      <c r="A2736" s="15" t="s">
        <v>1566</v>
      </c>
      <c r="B2736" s="11" t="s">
        <v>1560</v>
      </c>
      <c r="C2736" s="11" t="s">
        <v>9</v>
      </c>
      <c r="D2736" s="11" t="s">
        <v>1567</v>
      </c>
      <c r="E2736" s="10" t="s">
        <v>0</v>
      </c>
      <c r="F2736" s="16">
        <f t="shared" ref="F2736" si="1184">F2737</f>
        <v>1290000</v>
      </c>
    </row>
    <row r="2737" spans="1:6" ht="14.4" customHeight="1" x14ac:dyDescent="0.25">
      <c r="A2737" s="15" t="s">
        <v>26</v>
      </c>
      <c r="B2737" s="11" t="s">
        <v>1560</v>
      </c>
      <c r="C2737" s="11" t="s">
        <v>9</v>
      </c>
      <c r="D2737" s="11" t="s">
        <v>1568</v>
      </c>
      <c r="E2737" s="10" t="s">
        <v>0</v>
      </c>
      <c r="F2737" s="16">
        <f t="shared" ref="F2737" si="1185">F2738+F2740</f>
        <v>1290000</v>
      </c>
    </row>
    <row r="2738" spans="1:6" ht="72.599999999999994" customHeight="1" x14ac:dyDescent="0.25">
      <c r="A2738" s="15" t="s">
        <v>28</v>
      </c>
      <c r="B2738" s="11" t="s">
        <v>1560</v>
      </c>
      <c r="C2738" s="11" t="s">
        <v>9</v>
      </c>
      <c r="D2738" s="11" t="s">
        <v>1568</v>
      </c>
      <c r="E2738" s="11" t="s">
        <v>29</v>
      </c>
      <c r="F2738" s="16">
        <f t="shared" ref="F2738" si="1186">F2739</f>
        <v>90000</v>
      </c>
    </row>
    <row r="2739" spans="1:6" ht="28.95" customHeight="1" x14ac:dyDescent="0.25">
      <c r="A2739" s="15" t="s">
        <v>30</v>
      </c>
      <c r="B2739" s="11" t="s">
        <v>1560</v>
      </c>
      <c r="C2739" s="11" t="s">
        <v>9</v>
      </c>
      <c r="D2739" s="11" t="s">
        <v>1568</v>
      </c>
      <c r="E2739" s="11" t="s">
        <v>31</v>
      </c>
      <c r="F2739" s="16">
        <v>90000</v>
      </c>
    </row>
    <row r="2740" spans="1:6" ht="28.95" customHeight="1" x14ac:dyDescent="0.25">
      <c r="A2740" s="15" t="s">
        <v>32</v>
      </c>
      <c r="B2740" s="11" t="s">
        <v>1560</v>
      </c>
      <c r="C2740" s="11" t="s">
        <v>9</v>
      </c>
      <c r="D2740" s="11" t="s">
        <v>1568</v>
      </c>
      <c r="E2740" s="11" t="s">
        <v>33</v>
      </c>
      <c r="F2740" s="16">
        <f t="shared" ref="F2740" si="1187">F2741</f>
        <v>1200000</v>
      </c>
    </row>
    <row r="2741" spans="1:6" ht="28.95" customHeight="1" x14ac:dyDescent="0.25">
      <c r="A2741" s="15" t="s">
        <v>34</v>
      </c>
      <c r="B2741" s="11" t="s">
        <v>1560</v>
      </c>
      <c r="C2741" s="11" t="s">
        <v>9</v>
      </c>
      <c r="D2741" s="11" t="s">
        <v>1568</v>
      </c>
      <c r="E2741" s="11" t="s">
        <v>35</v>
      </c>
      <c r="F2741" s="16">
        <v>1200000</v>
      </c>
    </row>
    <row r="2742" spans="1:6" ht="39.6" customHeight="1" x14ac:dyDescent="0.25">
      <c r="A2742" s="18" t="s">
        <v>1612</v>
      </c>
      <c r="B2742" s="9" t="s">
        <v>1569</v>
      </c>
      <c r="C2742" s="10" t="s">
        <v>0</v>
      </c>
      <c r="D2742" s="10" t="s">
        <v>0</v>
      </c>
      <c r="E2742" s="10" t="s">
        <v>0</v>
      </c>
      <c r="F2742" s="17">
        <f t="shared" ref="F2742" si="1188">F2743+F2751</f>
        <v>15811300</v>
      </c>
    </row>
    <row r="2743" spans="1:6" ht="14.4" customHeight="1" x14ac:dyDescent="0.25">
      <c r="A2743" s="15" t="s">
        <v>152</v>
      </c>
      <c r="B2743" s="11" t="s">
        <v>1569</v>
      </c>
      <c r="C2743" s="11" t="s">
        <v>153</v>
      </c>
      <c r="D2743" s="10" t="s">
        <v>0</v>
      </c>
      <c r="E2743" s="10" t="s">
        <v>0</v>
      </c>
      <c r="F2743" s="16">
        <f t="shared" ref="F2743:F2749" si="1189">F2744</f>
        <v>3500000</v>
      </c>
    </row>
    <row r="2744" spans="1:6" ht="14.4" customHeight="1" x14ac:dyDescent="0.25">
      <c r="A2744" s="15" t="s">
        <v>154</v>
      </c>
      <c r="B2744" s="11" t="s">
        <v>1569</v>
      </c>
      <c r="C2744" s="11" t="s">
        <v>155</v>
      </c>
      <c r="D2744" s="10" t="s">
        <v>0</v>
      </c>
      <c r="E2744" s="10" t="s">
        <v>0</v>
      </c>
      <c r="F2744" s="16">
        <f t="shared" si="1189"/>
        <v>3500000</v>
      </c>
    </row>
    <row r="2745" spans="1:6" ht="43.35" customHeight="1" x14ac:dyDescent="0.25">
      <c r="A2745" s="15" t="s">
        <v>967</v>
      </c>
      <c r="B2745" s="11" t="s">
        <v>1569</v>
      </c>
      <c r="C2745" s="11" t="s">
        <v>155</v>
      </c>
      <c r="D2745" s="11" t="s">
        <v>968</v>
      </c>
      <c r="E2745" s="10" t="s">
        <v>0</v>
      </c>
      <c r="F2745" s="16">
        <f t="shared" si="1189"/>
        <v>3500000</v>
      </c>
    </row>
    <row r="2746" spans="1:6" ht="28.95" customHeight="1" x14ac:dyDescent="0.25">
      <c r="A2746" s="15" t="s">
        <v>1570</v>
      </c>
      <c r="B2746" s="11" t="s">
        <v>1569</v>
      </c>
      <c r="C2746" s="11" t="s">
        <v>155</v>
      </c>
      <c r="D2746" s="11" t="s">
        <v>1571</v>
      </c>
      <c r="E2746" s="10" t="s">
        <v>0</v>
      </c>
      <c r="F2746" s="16">
        <f t="shared" si="1189"/>
        <v>3500000</v>
      </c>
    </row>
    <row r="2747" spans="1:6" ht="43.35" customHeight="1" x14ac:dyDescent="0.25">
      <c r="A2747" s="15" t="s">
        <v>1572</v>
      </c>
      <c r="B2747" s="11" t="s">
        <v>1569</v>
      </c>
      <c r="C2747" s="11" t="s">
        <v>155</v>
      </c>
      <c r="D2747" s="11" t="s">
        <v>1573</v>
      </c>
      <c r="E2747" s="10" t="s">
        <v>0</v>
      </c>
      <c r="F2747" s="16">
        <f t="shared" si="1189"/>
        <v>3500000</v>
      </c>
    </row>
    <row r="2748" spans="1:6" ht="28.95" customHeight="1" x14ac:dyDescent="0.25">
      <c r="A2748" s="15" t="s">
        <v>1574</v>
      </c>
      <c r="B2748" s="11" t="s">
        <v>1569</v>
      </c>
      <c r="C2748" s="11" t="s">
        <v>155</v>
      </c>
      <c r="D2748" s="11" t="s">
        <v>1575</v>
      </c>
      <c r="E2748" s="10" t="s">
        <v>0</v>
      </c>
      <c r="F2748" s="16">
        <f t="shared" si="1189"/>
        <v>3500000</v>
      </c>
    </row>
    <row r="2749" spans="1:6" ht="28.95" customHeight="1" x14ac:dyDescent="0.25">
      <c r="A2749" s="15" t="s">
        <v>32</v>
      </c>
      <c r="B2749" s="11" t="s">
        <v>1569</v>
      </c>
      <c r="C2749" s="11" t="s">
        <v>155</v>
      </c>
      <c r="D2749" s="11" t="s">
        <v>1575</v>
      </c>
      <c r="E2749" s="11" t="s">
        <v>33</v>
      </c>
      <c r="F2749" s="16">
        <f t="shared" si="1189"/>
        <v>3500000</v>
      </c>
    </row>
    <row r="2750" spans="1:6" ht="28.95" customHeight="1" x14ac:dyDescent="0.25">
      <c r="A2750" s="15" t="s">
        <v>34</v>
      </c>
      <c r="B2750" s="11" t="s">
        <v>1569</v>
      </c>
      <c r="C2750" s="11" t="s">
        <v>155</v>
      </c>
      <c r="D2750" s="11" t="s">
        <v>1575</v>
      </c>
      <c r="E2750" s="11" t="s">
        <v>35</v>
      </c>
      <c r="F2750" s="16">
        <v>3500000</v>
      </c>
    </row>
    <row r="2751" spans="1:6" ht="14.4" customHeight="1" x14ac:dyDescent="0.25">
      <c r="A2751" s="15" t="s">
        <v>178</v>
      </c>
      <c r="B2751" s="11" t="s">
        <v>1569</v>
      </c>
      <c r="C2751" s="11" t="s">
        <v>179</v>
      </c>
      <c r="D2751" s="10" t="s">
        <v>0</v>
      </c>
      <c r="E2751" s="10" t="s">
        <v>0</v>
      </c>
      <c r="F2751" s="16">
        <f t="shared" ref="F2751:F2753" si="1190">F2752</f>
        <v>12311300</v>
      </c>
    </row>
    <row r="2752" spans="1:6" ht="19.2" customHeight="1" x14ac:dyDescent="0.25">
      <c r="A2752" s="15" t="s">
        <v>262</v>
      </c>
      <c r="B2752" s="11" t="s">
        <v>1569</v>
      </c>
      <c r="C2752" s="11" t="s">
        <v>263</v>
      </c>
      <c r="D2752" s="10" t="s">
        <v>0</v>
      </c>
      <c r="E2752" s="10" t="s">
        <v>0</v>
      </c>
      <c r="F2752" s="16">
        <f t="shared" si="1190"/>
        <v>12311300</v>
      </c>
    </row>
    <row r="2753" spans="1:6" ht="43.35" customHeight="1" x14ac:dyDescent="0.25">
      <c r="A2753" s="15" t="s">
        <v>967</v>
      </c>
      <c r="B2753" s="11" t="s">
        <v>1569</v>
      </c>
      <c r="C2753" s="11" t="s">
        <v>263</v>
      </c>
      <c r="D2753" s="11" t="s">
        <v>968</v>
      </c>
      <c r="E2753" s="10" t="s">
        <v>0</v>
      </c>
      <c r="F2753" s="16">
        <f t="shared" si="1190"/>
        <v>12311300</v>
      </c>
    </row>
    <row r="2754" spans="1:6" ht="14.4" customHeight="1" x14ac:dyDescent="0.25">
      <c r="A2754" s="15" t="s">
        <v>26</v>
      </c>
      <c r="B2754" s="11" t="s">
        <v>1569</v>
      </c>
      <c r="C2754" s="11" t="s">
        <v>263</v>
      </c>
      <c r="D2754" s="11" t="s">
        <v>1576</v>
      </c>
      <c r="E2754" s="10" t="s">
        <v>0</v>
      </c>
      <c r="F2754" s="16">
        <f t="shared" ref="F2754" si="1191">F2755+F2757+F2759</f>
        <v>12311300</v>
      </c>
    </row>
    <row r="2755" spans="1:6" ht="72.599999999999994" customHeight="1" x14ac:dyDescent="0.25">
      <c r="A2755" s="15" t="s">
        <v>28</v>
      </c>
      <c r="B2755" s="11" t="s">
        <v>1569</v>
      </c>
      <c r="C2755" s="11" t="s">
        <v>263</v>
      </c>
      <c r="D2755" s="11" t="s">
        <v>1576</v>
      </c>
      <c r="E2755" s="11" t="s">
        <v>29</v>
      </c>
      <c r="F2755" s="16">
        <f t="shared" ref="F2755" si="1192">F2756</f>
        <v>11097570</v>
      </c>
    </row>
    <row r="2756" spans="1:6" ht="28.95" customHeight="1" x14ac:dyDescent="0.25">
      <c r="A2756" s="15" t="s">
        <v>30</v>
      </c>
      <c r="B2756" s="11" t="s">
        <v>1569</v>
      </c>
      <c r="C2756" s="11" t="s">
        <v>263</v>
      </c>
      <c r="D2756" s="11" t="s">
        <v>1576</v>
      </c>
      <c r="E2756" s="11" t="s">
        <v>31</v>
      </c>
      <c r="F2756" s="16">
        <v>11097570</v>
      </c>
    </row>
    <row r="2757" spans="1:6" ht="28.95" customHeight="1" x14ac:dyDescent="0.25">
      <c r="A2757" s="15" t="s">
        <v>32</v>
      </c>
      <c r="B2757" s="11" t="s">
        <v>1569</v>
      </c>
      <c r="C2757" s="11" t="s">
        <v>263</v>
      </c>
      <c r="D2757" s="11" t="s">
        <v>1576</v>
      </c>
      <c r="E2757" s="11" t="s">
        <v>33</v>
      </c>
      <c r="F2757" s="16">
        <f t="shared" ref="F2757" si="1193">F2758</f>
        <v>1193730</v>
      </c>
    </row>
    <row r="2758" spans="1:6" ht="28.95" customHeight="1" x14ac:dyDescent="0.25">
      <c r="A2758" s="15" t="s">
        <v>34</v>
      </c>
      <c r="B2758" s="11" t="s">
        <v>1569</v>
      </c>
      <c r="C2758" s="11" t="s">
        <v>263</v>
      </c>
      <c r="D2758" s="11" t="s">
        <v>1576</v>
      </c>
      <c r="E2758" s="11" t="s">
        <v>35</v>
      </c>
      <c r="F2758" s="16">
        <v>1193730</v>
      </c>
    </row>
    <row r="2759" spans="1:6" ht="14.4" customHeight="1" x14ac:dyDescent="0.25">
      <c r="A2759" s="15" t="s">
        <v>36</v>
      </c>
      <c r="B2759" s="11" t="s">
        <v>1569</v>
      </c>
      <c r="C2759" s="11" t="s">
        <v>263</v>
      </c>
      <c r="D2759" s="11" t="s">
        <v>1576</v>
      </c>
      <c r="E2759" s="11" t="s">
        <v>37</v>
      </c>
      <c r="F2759" s="16">
        <f t="shared" ref="F2759" si="1194">F2760</f>
        <v>20000</v>
      </c>
    </row>
    <row r="2760" spans="1:6" ht="14.4" customHeight="1" thickBot="1" x14ac:dyDescent="0.3">
      <c r="A2760" s="19" t="s">
        <v>38</v>
      </c>
      <c r="B2760" s="20" t="s">
        <v>1569</v>
      </c>
      <c r="C2760" s="20" t="s">
        <v>263</v>
      </c>
      <c r="D2760" s="20" t="s">
        <v>1576</v>
      </c>
      <c r="E2760" s="20" t="s">
        <v>39</v>
      </c>
      <c r="F2760" s="21">
        <v>20000</v>
      </c>
    </row>
    <row r="2761" spans="1:6" ht="26.4" customHeight="1" thickBot="1" x14ac:dyDescent="0.3">
      <c r="A2761" s="58" t="s">
        <v>1579</v>
      </c>
      <c r="B2761" s="57" t="s">
        <v>0</v>
      </c>
      <c r="C2761" s="53" t="s">
        <v>0</v>
      </c>
      <c r="D2761" s="56" t="s">
        <v>0</v>
      </c>
      <c r="E2761" s="55" t="s">
        <v>0</v>
      </c>
      <c r="F2761" s="54">
        <f>F7+F93+F339+F425+F437+F449+F472+F488+F499+F563+F575+F588+F610+F637+F662+F934+F1179+F1491+F1641+F1659+F1676+F1724+F1812+F1945+F2002+F2082+F2098+F2110+F2200+F2218+F2230+F2298+F2314+F2724+F2742</f>
        <v>50256185299.999992</v>
      </c>
    </row>
  </sheetData>
  <mergeCells count="3">
    <mergeCell ref="D1:F1"/>
    <mergeCell ref="A2:F2"/>
    <mergeCell ref="A3:F3"/>
  </mergeCells>
  <pageMargins left="0.59055118110236227" right="0" top="0.51181102362204722" bottom="0.39370078740157483" header="0.31496062992125984" footer="0.31496062992125984"/>
  <pageSetup paperSize="9" scale="9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2016-10-10T12:05:51Z</dcterms:modified>
</cp:coreProperties>
</file>